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genciacat-my.sharepoint.com/personal/emeterio_moles_lagencia_cat/Documents/"/>
    </mc:Choice>
  </mc:AlternateContent>
  <xr:revisionPtr revIDLastSave="6" documentId="8_{AF237E3B-8E5E-45F4-8814-D9F3D7A34E16}" xr6:coauthVersionLast="47" xr6:coauthVersionMax="47" xr10:uidLastSave="{C36E797F-7F32-4851-B867-878CC7BF175B}"/>
  <bookViews>
    <workbookView xWindow="-103" yWindow="-103" windowWidth="33120" windowHeight="18000" xr2:uid="{26488649-8DA4-443C-AB59-B3E4F49505DA}"/>
  </bookViews>
  <sheets>
    <sheet name="DESALADA IBIZA AÑO 23" sheetId="1" r:id="rId1"/>
  </sheets>
  <externalReferences>
    <externalReference r:id="rId2"/>
  </externalReferences>
  <definedNames>
    <definedName name="TASA" localSheetId="0">#REF!</definedName>
    <definedName name="TA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 s="1"/>
  <c r="I4" i="1"/>
  <c r="H11" i="1"/>
  <c r="H12" i="1"/>
  <c r="H13" i="1"/>
  <c r="H14" i="1"/>
  <c r="H15" i="1"/>
  <c r="H16" i="1"/>
  <c r="H17" i="1"/>
  <c r="H18" i="1"/>
  <c r="H19" i="1"/>
  <c r="H20" i="1"/>
  <c r="H21" i="1"/>
  <c r="H22" i="1"/>
  <c r="F31" i="1"/>
  <c r="F32" i="1"/>
  <c r="F43" i="1" s="1"/>
  <c r="F33" i="1"/>
  <c r="F34" i="1"/>
  <c r="F35" i="1"/>
  <c r="F36" i="1"/>
  <c r="F37" i="1"/>
  <c r="F38" i="1"/>
  <c r="F39" i="1"/>
  <c r="F40" i="1"/>
  <c r="F41" i="1"/>
  <c r="F42" i="1"/>
  <c r="C43" i="1"/>
  <c r="D43" i="1"/>
  <c r="E43" i="1"/>
  <c r="G43" i="1"/>
</calcChain>
</file>

<file path=xl/sharedStrings.xml><?xml version="1.0" encoding="utf-8"?>
<sst xmlns="http://schemas.openxmlformats.org/spreadsheetml/2006/main" count="59" uniqueCount="33">
  <si>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</si>
  <si>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</si>
  <si>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</si>
  <si>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</si>
  <si>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</si>
  <si>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</si>
  <si>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</si>
  <si>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</si>
  <si>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</si>
  <si>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</si>
  <si>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</si>
  <si>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</si>
  <si>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</si>
  <si>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IDAM FORMENTERA</t>
  </si>
  <si>
    <t>TOTAL ISLA EIVISSA</t>
  </si>
  <si>
    <t>IDAM STA EULARIA</t>
  </si>
  <si>
    <t>IDAM SANT ANTONI</t>
  </si>
  <si>
    <t>IDAM EIVISSA</t>
  </si>
  <si>
    <t>MES</t>
  </si>
  <si>
    <t>AÑO</t>
  </si>
  <si>
    <t>FORMENTERA</t>
  </si>
  <si>
    <t>EIVISSA</t>
  </si>
  <si>
    <t>Volumen (m3) de agua tratada salida cada planta desaladora.</t>
  </si>
  <si>
    <t>PRODUCCIONES POR PLANTA</t>
  </si>
  <si>
    <t>TOTALES EIVISSA</t>
  </si>
  <si>
    <t>SANT JOAN</t>
  </si>
  <si>
    <t>SANTA EULÀRIA</t>
  </si>
  <si>
    <t>SANT JOSEP</t>
  </si>
  <si>
    <t>SANTA ANTONI</t>
  </si>
  <si>
    <t>ENTREGAS ISLA EIVISSA</t>
  </si>
  <si>
    <t>ENTREGAS POR MES Y MUNICIPIO</t>
  </si>
  <si>
    <t>SANT ANTONI</t>
  </si>
  <si>
    <t>SUMINISTRO POR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</si>
</sst>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\ %"/>
    <numFmt numFmtId="166" formatCode="0.00\ 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name val="Arial"/>
      <family val="2"/>
      <charset val="1"/>
    </font>
    <font>
      <b/>
      <sz val="9"/>
      <name val="Arial"/>
      <family val="2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</font>
    <font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BDBDB"/>
      </patternFill>
    </fill>
    <fill>
      <patternFill patternType="solid">
        <fgColor rgb="FFCCC1DA"/>
        <bgColor rgb="FFCCCCCC"/>
      </patternFill>
    </fill>
    <fill>
      <patternFill patternType="solid">
        <fgColor rgb="FFFCD5B5"/>
        <bgColor rgb="FFFFCCCC"/>
      </patternFill>
    </fill>
    <fill>
      <patternFill patternType="solid">
        <fgColor rgb="FFE6B9B8"/>
        <bgColor rgb="FFCCC1DA"/>
      </patternFill>
    </fill>
    <fill>
      <patternFill patternType="solid">
        <fgColor rgb="FFCCFFCC"/>
        <bgColor rgb="FFDEEBF7"/>
      </patternFill>
    </fill>
    <fill>
      <patternFill patternType="solid">
        <fgColor rgb="FFC6D9F1"/>
        <bgColor rgb="FFD9D9D9"/>
      </patternFill>
    </fill>
    <fill>
      <patternFill patternType="solid">
        <fgColor rgb="FF969696"/>
        <bgColor rgb="FF878787"/>
      </patternFill>
    </fill>
    <fill>
      <patternFill patternType="solid">
        <fgColor rgb="FFC4BD97"/>
        <bgColor rgb="FFB3B3B3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1" fillId="0" borderId="0" applyBorder="0" applyProtection="0"/>
  </cellStyleXfs>
  <cellXfs count="44">
    <xf numFmtId="0" fontId="0" fillId="0" borderId="0" xfId="0"/>
    <xf numFmtId="164" fontId="0" fillId="0" borderId="0" xfId="1" applyNumberFormat="1" applyFont="1"/>
    <xf numFmtId="164" fontId="2" fillId="0" borderId="1" xfId="1" applyNumberFormat="1" applyFont="1" applyFill="1" applyBorder="1"/>
    <xf numFmtId="4" fontId="2" fillId="0" borderId="2" xfId="0" applyNumberFormat="1" applyFont="1" applyBorder="1"/>
    <xf numFmtId="0" fontId="2" fillId="0" borderId="2" xfId="0" applyFont="1" applyBorder="1"/>
    <xf numFmtId="0" fontId="0" fillId="0" borderId="3" xfId="0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7" fillId="3" borderId="2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7" fillId="3" borderId="8" xfId="2" applyFont="1" applyFill="1" applyBorder="1" applyAlignment="1">
      <alignment horizontal="center"/>
    </xf>
    <xf numFmtId="0" fontId="7" fillId="3" borderId="9" xfId="2" applyFont="1" applyFill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/>
    <xf numFmtId="3" fontId="3" fillId="3" borderId="2" xfId="2" applyNumberFormat="1" applyFill="1" applyBorder="1" applyAlignment="1">
      <alignment horizontal="center" vertical="center"/>
    </xf>
    <xf numFmtId="0" fontId="3" fillId="3" borderId="2" xfId="2" applyFill="1" applyBorder="1" applyAlignment="1">
      <alignment horizontal="center" vertical="center"/>
    </xf>
    <xf numFmtId="0" fontId="3" fillId="4" borderId="3" xfId="2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3" fillId="7" borderId="3" xfId="2" applyFill="1" applyBorder="1" applyAlignment="1">
      <alignment horizontal="center" vertical="center" wrapText="1"/>
    </xf>
    <xf numFmtId="0" fontId="3" fillId="8" borderId="2" xfId="2" applyFill="1" applyBorder="1" applyAlignment="1">
      <alignment horizontal="center" vertical="center"/>
    </xf>
    <xf numFmtId="0" fontId="8" fillId="9" borderId="2" xfId="2" applyFont="1" applyFill="1" applyBorder="1" applyAlignment="1">
      <alignment horizontal="center"/>
    </xf>
    <xf numFmtId="3" fontId="9" fillId="10" borderId="2" xfId="2" applyNumberFormat="1" applyFont="1" applyFill="1" applyBorder="1" applyAlignment="1">
      <alignment horizontal="center" vertical="center"/>
    </xf>
    <xf numFmtId="0" fontId="9" fillId="10" borderId="2" xfId="2" applyFont="1" applyFill="1" applyBorder="1" applyAlignment="1">
      <alignment horizontal="center" vertical="center"/>
    </xf>
    <xf numFmtId="166" fontId="0" fillId="0" borderId="1" xfId="3" applyNumberFormat="1" applyFont="1" applyBorder="1" applyProtection="1"/>
    <xf numFmtId="0" fontId="0" fillId="0" borderId="7" xfId="0" applyBorder="1"/>
    <xf numFmtId="0" fontId="8" fillId="9" borderId="10" xfId="2" applyFont="1" applyFill="1" applyBorder="1" applyAlignment="1">
      <alignment horizontal="center"/>
    </xf>
    <xf numFmtId="4" fontId="0" fillId="0" borderId="4" xfId="0" applyNumberFormat="1" applyBorder="1"/>
    <xf numFmtId="0" fontId="7" fillId="8" borderId="10" xfId="2" applyFont="1" applyFill="1" applyBorder="1" applyAlignment="1">
      <alignment horizontal="center" vertical="center"/>
    </xf>
    <xf numFmtId="0" fontId="7" fillId="7" borderId="10" xfId="2" applyFont="1" applyFill="1" applyBorder="1" applyAlignment="1">
      <alignment horizontal="center" vertical="center" wrapText="1"/>
    </xf>
    <xf numFmtId="0" fontId="7" fillId="6" borderId="10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/>
    </xf>
    <xf numFmtId="3" fontId="7" fillId="3" borderId="11" xfId="2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</cellXfs>
  <cellStyles count="4">
    <cellStyle name="Normal" xfId="0" builtinId="0"/>
    <cellStyle name="Normal 3 2" xfId="2" xr:uid="{6D5BC2E0-762B-4993-926A-E54656ED8A4A}"/>
    <cellStyle name="Porcentaje" xfId="1" builtinId="5"/>
    <cellStyle name="Porcentaje 2" xfId="3" xr:uid="{464FF641-CC09-41B8-9A75-18F7A422C2C8}"/>
  </cellStyles>
  <dxfs count="12">
    <dxf>
      <numFmt numFmtId="4" formatCode="#,##0.0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meterio.moles\Downloads\240121_Datos%20Agua%20Desalada%20Ibiza%20y%20Formentera%20(2).xlsx" TargetMode="External"/><Relationship Id="rId1" Type="http://schemas.openxmlformats.org/officeDocument/2006/relationships/externalLinkPath" Target="file:///C:\Users\emeterio.moles\Downloads\240121_Datos%20Agua%20Desalada%20Ibiza%20y%20Formenter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CIONS IDAMs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F20A48-60C9-443C-9889-C93AC1B4F911}" name="ENTREGUES_TOTALS" displayName="ENTREGUES_TOTALS" ref="A3:I4" totalsRowShown="0" headerRowBorderDxfId="10" tableBorderDxfId="11" totalsRowBorderDxfId="9">
  <tableColumns count="9">
    <tableColumn id="1" xr3:uid="{9A291B6C-2258-4209-B0D1-3A69E7F63BD1}" name="AÑO" dataDxfId="8"/>
    <tableColumn id="2" xr3:uid="{D2A1A2DE-5E91-4D23-9852-42BAB00C49E9}" name="MES" dataDxfId="7"/>
    <tableColumn id="3" xr3:uid="{2E9A8ABB-5BFB-4A1A-AAC2-7691D9B2709B}" name="EIVISSA" dataDxfId="6">
      <calculatedColumnFormula>SUM(C11:C22)</calculatedColumnFormula>
    </tableColumn>
    <tableColumn id="4" xr3:uid="{099B0174-BFE8-4D44-8397-38A114EDF159}" name="SANT ANTONI" dataDxfId="5">
      <calculatedColumnFormula>SUM(D11:D22)</calculatedColumnFormula>
    </tableColumn>
    <tableColumn id="5" xr3:uid="{FC77090A-D0CC-4B7D-AE09-7958AF5318FC}" name="SANT JOSEP" dataDxfId="4">
      <calculatedColumnFormula>SUM(E11:E22)</calculatedColumnFormula>
    </tableColumn>
    <tableColumn id="6" xr3:uid="{8E562BA0-F3D6-4B46-B951-E133C3AEFD38}" name="SANTA EULÀRIA" dataDxfId="3">
      <calculatedColumnFormula>SUM(F11:F22)</calculatedColumnFormula>
    </tableColumn>
    <tableColumn id="7" xr3:uid="{95ED49F3-95A0-4C4E-A2DE-81FCBF3FEFBC}" name="SANT JOAN" dataDxfId="2">
      <calculatedColumnFormula>SUM(G11:G22)</calculatedColumnFormula>
    </tableColumn>
    <tableColumn id="8" xr3:uid="{C973B05F-F7B4-4670-804F-DCCF0643D090}" name="TOTALES EIVISSA" dataDxfId="1">
      <calculatedColumnFormula>C4+D4+E4+F4+G4</calculatedColumnFormula>
    </tableColumn>
    <tableColumn id="9" xr3:uid="{4106FA9A-39DB-4F08-8085-0A2C15736D5E}" name="FORMENTERA" dataDxfId="0">
      <calculatedColumnFormula>SUM(I11:I22)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7B2E-4F81-4DC1-86C8-9A466ADCF68E}">
  <dimension ref="A1:I45"/>
  <sheetViews>
    <sheetView tabSelected="1" zoomScaleNormal="100" workbookViewId="0">
      <selection activeCell="H29" sqref="H29"/>
    </sheetView>
  </sheetViews>
  <sheetFormatPr baseColWidth="10" defaultColWidth="11.53515625" defaultRowHeight="14.6" x14ac:dyDescent="0.4"/>
  <cols>
    <col min="1" max="1" width="9.53515625" customWidth="1"/>
    <col min="2" max="2" width="15" customWidth="1"/>
    <col min="3" max="3" width="21.69140625" customWidth="1"/>
    <col min="4" max="4" width="18.69140625" customWidth="1"/>
    <col min="5" max="5" width="20.69140625" customWidth="1"/>
    <col min="6" max="6" width="17.4609375" customWidth="1"/>
    <col min="7" max="7" width="16.4609375" bestFit="1" customWidth="1"/>
    <col min="8" max="8" width="16.07421875" bestFit="1" customWidth="1"/>
    <col min="9" max="9" width="15.07421875" bestFit="1" customWidth="1"/>
    <col min="10" max="10" width="12.4609375" bestFit="1" customWidth="1"/>
    <col min="11" max="11" width="18.07421875" bestFit="1" customWidth="1"/>
    <col min="12" max="12" width="27.4609375" bestFit="1" customWidth="1"/>
    <col min="13" max="13" width="24.07421875" bestFit="1" customWidth="1"/>
    <col min="14" max="14" width="18" bestFit="1" customWidth="1"/>
    <col min="15" max="15" width="22.69140625" bestFit="1" customWidth="1"/>
  </cols>
  <sheetData>
    <row r="1" spans="1:9" x14ac:dyDescent="0.4">
      <c r="A1" t="s">
        <v>32</v>
      </c>
    </row>
    <row r="3" spans="1:9" ht="24" customHeight="1" x14ac:dyDescent="0.4">
      <c r="A3" s="34" t="s">
        <v>19</v>
      </c>
      <c r="B3" s="43" t="s">
        <v>18</v>
      </c>
      <c r="C3" s="36" t="s">
        <v>21</v>
      </c>
      <c r="D3" s="37" t="s">
        <v>31</v>
      </c>
      <c r="E3" s="38" t="s">
        <v>27</v>
      </c>
      <c r="F3" s="39" t="s">
        <v>26</v>
      </c>
      <c r="G3" s="40" t="s">
        <v>25</v>
      </c>
      <c r="H3" s="41" t="s">
        <v>24</v>
      </c>
      <c r="I3" s="42" t="s">
        <v>20</v>
      </c>
    </row>
    <row r="4" spans="1:9" x14ac:dyDescent="0.4">
      <c r="A4" s="33">
        <v>2023</v>
      </c>
      <c r="B4" s="35" t="s">
        <v>0</v>
      </c>
      <c r="C4" s="35">
        <f>SUM(C11:C22)</f>
        <v>4708882</v>
      </c>
      <c r="D4" s="35">
        <f>SUM(D11:D22)</f>
        <v>1610793</v>
      </c>
      <c r="E4" s="35">
        <f>SUM(E11:E22)</f>
        <v>4561670</v>
      </c>
      <c r="F4" s="35">
        <f>SUM(F11:F22)</f>
        <v>1368406</v>
      </c>
      <c r="G4" s="35">
        <f>SUM(G11:G22)</f>
        <v>219413</v>
      </c>
      <c r="H4" s="35">
        <f>C4+D4+E4+F4+G4</f>
        <v>12469164</v>
      </c>
      <c r="I4" s="35">
        <f>SUM(I11:I22)</f>
        <v>789950.65333333367</v>
      </c>
    </row>
    <row r="5" spans="1:9" x14ac:dyDescent="0.4">
      <c r="G5" s="32"/>
    </row>
    <row r="7" spans="1:9" x14ac:dyDescent="0.4">
      <c r="A7" t="s">
        <v>30</v>
      </c>
    </row>
    <row r="9" spans="1:9" x14ac:dyDescent="0.4">
      <c r="C9" s="31" t="s">
        <v>29</v>
      </c>
      <c r="D9" s="31"/>
      <c r="E9" s="31"/>
      <c r="F9" s="31"/>
      <c r="G9" s="31"/>
      <c r="H9" s="31"/>
      <c r="I9" s="30" t="s">
        <v>20</v>
      </c>
    </row>
    <row r="10" spans="1:9" x14ac:dyDescent="0.4">
      <c r="A10" s="29" t="s">
        <v>19</v>
      </c>
      <c r="B10" s="29" t="s">
        <v>18</v>
      </c>
      <c r="C10" s="28" t="s">
        <v>21</v>
      </c>
      <c r="D10" s="27" t="s">
        <v>28</v>
      </c>
      <c r="E10" s="26" t="s">
        <v>27</v>
      </c>
      <c r="F10" s="25" t="s">
        <v>26</v>
      </c>
      <c r="G10" s="24" t="s">
        <v>25</v>
      </c>
      <c r="H10" s="23" t="s">
        <v>24</v>
      </c>
      <c r="I10" s="22" t="s">
        <v>20</v>
      </c>
    </row>
    <row r="11" spans="1:9" x14ac:dyDescent="0.4">
      <c r="A11" s="9">
        <v>2023</v>
      </c>
      <c r="B11" s="7" t="s">
        <v>12</v>
      </c>
      <c r="C11" s="6">
        <v>315444</v>
      </c>
      <c r="D11" s="6">
        <v>86907</v>
      </c>
      <c r="E11" s="6">
        <v>283200</v>
      </c>
      <c r="F11" s="6">
        <v>78768</v>
      </c>
      <c r="G11" s="6">
        <v>9609</v>
      </c>
      <c r="H11" s="6">
        <f>SUM(C11:G11)</f>
        <v>773928</v>
      </c>
      <c r="I11" s="6">
        <v>28383</v>
      </c>
    </row>
    <row r="12" spans="1:9" x14ac:dyDescent="0.4">
      <c r="A12" s="8"/>
      <c r="B12" s="7" t="s">
        <v>11</v>
      </c>
      <c r="C12" s="6">
        <v>295816</v>
      </c>
      <c r="D12" s="6">
        <v>74624</v>
      </c>
      <c r="E12" s="6">
        <v>247268</v>
      </c>
      <c r="F12" s="6">
        <v>66193</v>
      </c>
      <c r="G12" s="6">
        <v>7240</v>
      </c>
      <c r="H12" s="6">
        <f>SUM(C12:G12)</f>
        <v>691141</v>
      </c>
      <c r="I12" s="6">
        <v>25772</v>
      </c>
    </row>
    <row r="13" spans="1:9" x14ac:dyDescent="0.4">
      <c r="A13" s="8"/>
      <c r="B13" s="7" t="s">
        <v>10</v>
      </c>
      <c r="C13" s="6">
        <v>324740</v>
      </c>
      <c r="D13" s="6">
        <v>93727</v>
      </c>
      <c r="E13" s="6">
        <v>301474</v>
      </c>
      <c r="F13" s="6">
        <v>84403</v>
      </c>
      <c r="G13" s="6">
        <v>13310</v>
      </c>
      <c r="H13" s="6">
        <f>SUM(C13:G13)</f>
        <v>817654</v>
      </c>
      <c r="I13" s="6">
        <v>35623</v>
      </c>
    </row>
    <row r="14" spans="1:9" x14ac:dyDescent="0.4">
      <c r="A14" s="8"/>
      <c r="B14" s="7" t="s">
        <v>9</v>
      </c>
      <c r="C14" s="6">
        <v>400966</v>
      </c>
      <c r="D14" s="6">
        <v>118357</v>
      </c>
      <c r="E14" s="6">
        <v>386742</v>
      </c>
      <c r="F14" s="6">
        <v>104363</v>
      </c>
      <c r="G14" s="6">
        <v>18548</v>
      </c>
      <c r="H14" s="6">
        <f>SUM(C14:G14)</f>
        <v>1028976</v>
      </c>
      <c r="I14" s="6">
        <v>63477</v>
      </c>
    </row>
    <row r="15" spans="1:9" x14ac:dyDescent="0.4">
      <c r="A15" s="8"/>
      <c r="B15" s="7" t="s">
        <v>8</v>
      </c>
      <c r="C15" s="6">
        <v>439876</v>
      </c>
      <c r="D15" s="6">
        <v>148775</v>
      </c>
      <c r="E15" s="6">
        <v>428252</v>
      </c>
      <c r="F15" s="6">
        <v>116460</v>
      </c>
      <c r="G15" s="6">
        <v>21145</v>
      </c>
      <c r="H15" s="6">
        <f>SUM(C15:G15)</f>
        <v>1154508</v>
      </c>
      <c r="I15" s="6">
        <v>86227.90499999997</v>
      </c>
    </row>
    <row r="16" spans="1:9" x14ac:dyDescent="0.4">
      <c r="A16" s="8"/>
      <c r="B16" s="7" t="s">
        <v>7</v>
      </c>
      <c r="C16" s="6">
        <v>430858</v>
      </c>
      <c r="D16" s="6">
        <v>166288</v>
      </c>
      <c r="E16" s="6">
        <v>448213</v>
      </c>
      <c r="F16" s="6">
        <v>126926</v>
      </c>
      <c r="G16" s="6">
        <v>25487</v>
      </c>
      <c r="H16" s="6">
        <f>SUM(C16:G16)</f>
        <v>1197772</v>
      </c>
      <c r="I16" s="6">
        <v>97218.560000000114</v>
      </c>
    </row>
    <row r="17" spans="1:9" x14ac:dyDescent="0.4">
      <c r="A17" s="8"/>
      <c r="B17" s="7" t="s">
        <v>6</v>
      </c>
      <c r="C17" s="6">
        <v>479506</v>
      </c>
      <c r="D17" s="6">
        <v>193321</v>
      </c>
      <c r="E17" s="6">
        <v>498875</v>
      </c>
      <c r="F17" s="6">
        <v>154292</v>
      </c>
      <c r="G17" s="6">
        <v>27092</v>
      </c>
      <c r="H17" s="6">
        <f>SUM(C17:G17)</f>
        <v>1353086</v>
      </c>
      <c r="I17" s="6">
        <v>120749.25857142835</v>
      </c>
    </row>
    <row r="18" spans="1:9" x14ac:dyDescent="0.4">
      <c r="A18" s="8"/>
      <c r="B18" s="7" t="s">
        <v>5</v>
      </c>
      <c r="C18" s="6">
        <v>486484</v>
      </c>
      <c r="D18" s="6">
        <v>193785</v>
      </c>
      <c r="E18" s="6">
        <v>496670</v>
      </c>
      <c r="F18" s="6">
        <v>155163</v>
      </c>
      <c r="G18" s="6">
        <v>28206</v>
      </c>
      <c r="H18" s="6">
        <f>SUM(C18:G18)</f>
        <v>1360308</v>
      </c>
      <c r="I18" s="6">
        <v>121007.75790476201</v>
      </c>
    </row>
    <row r="19" spans="1:9" x14ac:dyDescent="0.4">
      <c r="A19" s="8"/>
      <c r="B19" s="7" t="s">
        <v>4</v>
      </c>
      <c r="C19" s="6">
        <v>414969</v>
      </c>
      <c r="D19" s="6">
        <v>175590</v>
      </c>
      <c r="E19" s="6">
        <v>434110</v>
      </c>
      <c r="F19" s="6">
        <v>148019</v>
      </c>
      <c r="G19" s="6">
        <v>24155</v>
      </c>
      <c r="H19" s="6">
        <f>SUM(C19:G19)</f>
        <v>1196843</v>
      </c>
      <c r="I19" s="6">
        <v>75050.664000000077</v>
      </c>
    </row>
    <row r="20" spans="1:9" x14ac:dyDescent="0.4">
      <c r="A20" s="8"/>
      <c r="B20" s="7" t="s">
        <v>3</v>
      </c>
      <c r="C20" s="6">
        <v>425707</v>
      </c>
      <c r="D20" s="6">
        <v>152028</v>
      </c>
      <c r="E20" s="6">
        <v>414509</v>
      </c>
      <c r="F20" s="6">
        <v>146455</v>
      </c>
      <c r="G20" s="6">
        <v>22531</v>
      </c>
      <c r="H20" s="6">
        <f>SUM(C20:G20)</f>
        <v>1161230</v>
      </c>
      <c r="I20" s="6">
        <v>65079.567857142967</v>
      </c>
    </row>
    <row r="21" spans="1:9" x14ac:dyDescent="0.4">
      <c r="A21" s="8"/>
      <c r="B21" s="7" t="s">
        <v>2</v>
      </c>
      <c r="C21" s="6">
        <v>359307</v>
      </c>
      <c r="D21" s="6">
        <v>110171</v>
      </c>
      <c r="E21" s="6">
        <v>330876</v>
      </c>
      <c r="F21" s="6">
        <v>97735</v>
      </c>
      <c r="G21" s="6">
        <v>12805</v>
      </c>
      <c r="H21" s="6">
        <f>SUM(C21:G21)</f>
        <v>910894</v>
      </c>
      <c r="I21" s="6">
        <v>39169.23499999987</v>
      </c>
    </row>
    <row r="22" spans="1:9" x14ac:dyDescent="0.4">
      <c r="A22" s="5"/>
      <c r="B22" s="7" t="s">
        <v>1</v>
      </c>
      <c r="C22" s="6">
        <v>335209</v>
      </c>
      <c r="D22" s="6">
        <v>97220</v>
      </c>
      <c r="E22" s="6">
        <v>291481</v>
      </c>
      <c r="F22" s="6">
        <v>89629</v>
      </c>
      <c r="G22" s="6">
        <v>9285</v>
      </c>
      <c r="H22" s="6">
        <f>SUM(C22:G22)</f>
        <v>822824</v>
      </c>
      <c r="I22" s="6">
        <v>32192.705000000147</v>
      </c>
    </row>
    <row r="23" spans="1:9" x14ac:dyDescent="0.4">
      <c r="C23" s="21"/>
      <c r="D23" s="21"/>
      <c r="E23" s="21"/>
      <c r="F23" s="21"/>
      <c r="G23" s="21"/>
    </row>
    <row r="25" spans="1:9" x14ac:dyDescent="0.4">
      <c r="A25" t="s">
        <v>23</v>
      </c>
    </row>
    <row r="28" spans="1:9" x14ac:dyDescent="0.4">
      <c r="A28" s="20" t="s">
        <v>22</v>
      </c>
    </row>
    <row r="29" spans="1:9" x14ac:dyDescent="0.4">
      <c r="C29" s="19" t="s">
        <v>21</v>
      </c>
      <c r="D29" s="18"/>
      <c r="E29" s="18"/>
      <c r="F29" s="17"/>
      <c r="G29" s="16" t="s">
        <v>20</v>
      </c>
    </row>
    <row r="30" spans="1:9" x14ac:dyDescent="0.4">
      <c r="A30" s="15" t="s">
        <v>19</v>
      </c>
      <c r="B30" s="14" t="s">
        <v>18</v>
      </c>
      <c r="C30" s="13" t="s">
        <v>17</v>
      </c>
      <c r="D30" s="12" t="s">
        <v>16</v>
      </c>
      <c r="E30" s="12" t="s">
        <v>15</v>
      </c>
      <c r="F30" s="11" t="s">
        <v>14</v>
      </c>
      <c r="G30" s="10" t="s">
        <v>13</v>
      </c>
    </row>
    <row r="31" spans="1:9" x14ac:dyDescent="0.4">
      <c r="A31" s="9">
        <v>2023</v>
      </c>
      <c r="B31" s="7" t="s">
        <v>12</v>
      </c>
      <c r="C31" s="6">
        <v>208165</v>
      </c>
      <c r="D31" s="6">
        <v>261003</v>
      </c>
      <c r="E31" s="6">
        <v>331477</v>
      </c>
      <c r="F31" s="6">
        <f>SUM(C31:E31)</f>
        <v>800645</v>
      </c>
      <c r="G31" s="6">
        <v>30077</v>
      </c>
    </row>
    <row r="32" spans="1:9" x14ac:dyDescent="0.4">
      <c r="A32" s="8"/>
      <c r="B32" s="7" t="s">
        <v>11</v>
      </c>
      <c r="C32" s="6">
        <v>221910</v>
      </c>
      <c r="D32" s="6">
        <v>255548</v>
      </c>
      <c r="E32" s="6">
        <v>241524</v>
      </c>
      <c r="F32" s="6">
        <f>SUM(C32:E32)</f>
        <v>718982</v>
      </c>
      <c r="G32" s="6">
        <v>27120</v>
      </c>
    </row>
    <row r="33" spans="1:9" x14ac:dyDescent="0.4">
      <c r="A33" s="8"/>
      <c r="B33" s="7" t="s">
        <v>10</v>
      </c>
      <c r="C33" s="6">
        <v>230305</v>
      </c>
      <c r="D33" s="6">
        <v>303854</v>
      </c>
      <c r="E33" s="6">
        <v>308944</v>
      </c>
      <c r="F33" s="6">
        <f>SUM(C33:E33)</f>
        <v>843103</v>
      </c>
      <c r="G33" s="6">
        <v>36317</v>
      </c>
    </row>
    <row r="34" spans="1:9" x14ac:dyDescent="0.4">
      <c r="A34" s="8"/>
      <c r="B34" s="7" t="s">
        <v>9</v>
      </c>
      <c r="C34" s="6">
        <v>321374</v>
      </c>
      <c r="D34" s="6">
        <v>425525</v>
      </c>
      <c r="E34" s="6">
        <v>318975</v>
      </c>
      <c r="F34" s="6">
        <f>SUM(C34:E34)</f>
        <v>1065874</v>
      </c>
      <c r="G34" s="6">
        <v>63784.475000000006</v>
      </c>
    </row>
    <row r="35" spans="1:9" x14ac:dyDescent="0.4">
      <c r="A35" s="8"/>
      <c r="B35" s="7" t="s">
        <v>8</v>
      </c>
      <c r="C35" s="6">
        <v>356020</v>
      </c>
      <c r="D35" s="6">
        <v>469546</v>
      </c>
      <c r="E35" s="6">
        <v>358112</v>
      </c>
      <c r="F35" s="6">
        <f>SUM(C35:E35)</f>
        <v>1183678</v>
      </c>
      <c r="G35" s="6">
        <v>86784.648999999947</v>
      </c>
    </row>
    <row r="36" spans="1:9" x14ac:dyDescent="0.4">
      <c r="A36" s="8"/>
      <c r="B36" s="7" t="s">
        <v>7</v>
      </c>
      <c r="C36" s="6">
        <v>323509</v>
      </c>
      <c r="D36" s="6">
        <v>477806</v>
      </c>
      <c r="E36" s="6">
        <v>424233</v>
      </c>
      <c r="F36" s="6">
        <f>SUM(C36:E36)</f>
        <v>1225548</v>
      </c>
      <c r="G36" s="6">
        <v>97817.78000000013</v>
      </c>
    </row>
    <row r="37" spans="1:9" x14ac:dyDescent="0.4">
      <c r="A37" s="8"/>
      <c r="B37" s="7" t="s">
        <v>6</v>
      </c>
      <c r="C37" s="6">
        <v>355324</v>
      </c>
      <c r="D37" s="6">
        <v>536537</v>
      </c>
      <c r="E37" s="6">
        <v>500280</v>
      </c>
      <c r="F37" s="6">
        <f>SUM(C37:E37)</f>
        <v>1392141</v>
      </c>
      <c r="G37" s="6">
        <v>121042.4</v>
      </c>
    </row>
    <row r="38" spans="1:9" x14ac:dyDescent="0.4">
      <c r="A38" s="8"/>
      <c r="B38" s="7" t="s">
        <v>5</v>
      </c>
      <c r="C38" s="6">
        <v>362760</v>
      </c>
      <c r="D38" s="6">
        <v>532996</v>
      </c>
      <c r="E38" s="6">
        <v>510503</v>
      </c>
      <c r="F38" s="6">
        <f>SUM(C38:E38)</f>
        <v>1406259</v>
      </c>
      <c r="G38" s="6">
        <v>121464.13300000006</v>
      </c>
    </row>
    <row r="39" spans="1:9" x14ac:dyDescent="0.4">
      <c r="A39" s="8"/>
      <c r="B39" s="7" t="s">
        <v>4</v>
      </c>
      <c r="C39" s="6">
        <v>327514</v>
      </c>
      <c r="D39" s="6">
        <v>511342</v>
      </c>
      <c r="E39" s="6">
        <v>399654</v>
      </c>
      <c r="F39" s="6">
        <f>SUM(C39:E39)</f>
        <v>1238510</v>
      </c>
      <c r="G39" s="6">
        <v>75567.837000000058</v>
      </c>
    </row>
    <row r="40" spans="1:9" x14ac:dyDescent="0.4">
      <c r="A40" s="8"/>
      <c r="B40" s="7" t="s">
        <v>3</v>
      </c>
      <c r="C40" s="6">
        <v>311786</v>
      </c>
      <c r="D40" s="6">
        <v>506349</v>
      </c>
      <c r="E40" s="6">
        <v>388166</v>
      </c>
      <c r="F40" s="6">
        <f>SUM(C40:E40)</f>
        <v>1206301</v>
      </c>
      <c r="G40" s="6">
        <v>67154.941000000166</v>
      </c>
    </row>
    <row r="41" spans="1:9" x14ac:dyDescent="0.4">
      <c r="A41" s="8"/>
      <c r="B41" s="7" t="s">
        <v>2</v>
      </c>
      <c r="C41" s="6">
        <v>312876</v>
      </c>
      <c r="D41" s="6">
        <v>348065</v>
      </c>
      <c r="E41" s="6">
        <v>309621</v>
      </c>
      <c r="F41" s="6">
        <f>SUM(C41:E41)</f>
        <v>970562</v>
      </c>
      <c r="G41" s="6">
        <v>41262.818999999872</v>
      </c>
    </row>
    <row r="42" spans="1:9" x14ac:dyDescent="0.4">
      <c r="A42" s="8"/>
      <c r="B42" s="7" t="s">
        <v>1</v>
      </c>
      <c r="C42" s="6">
        <v>275482</v>
      </c>
      <c r="D42" s="6">
        <v>281730</v>
      </c>
      <c r="E42" s="6">
        <v>324910</v>
      </c>
      <c r="F42" s="6">
        <f>SUM(C42:E42)</f>
        <v>882122</v>
      </c>
      <c r="G42" s="6">
        <v>32918.891000000149</v>
      </c>
    </row>
    <row r="43" spans="1:9" x14ac:dyDescent="0.4">
      <c r="A43" s="5"/>
      <c r="B43" s="4" t="s">
        <v>0</v>
      </c>
      <c r="C43" s="3">
        <f>SUM(C31:C42)</f>
        <v>3607025</v>
      </c>
      <c r="D43" s="3">
        <f>SUM(D31:D42)</f>
        <v>4910301</v>
      </c>
      <c r="E43" s="3">
        <f>SUM(E31:E42)</f>
        <v>4416399</v>
      </c>
      <c r="F43" s="3">
        <f>SUM(F31:F42)</f>
        <v>12933725</v>
      </c>
      <c r="G43" s="3">
        <f>SUM(G31:G42)</f>
        <v>801311.9250000004</v>
      </c>
      <c r="I43" s="2"/>
    </row>
    <row r="44" spans="1:9" x14ac:dyDescent="0.4">
      <c r="I44" s="1"/>
    </row>
    <row r="45" spans="1:9" x14ac:dyDescent="0.4">
      <c r="I45" s="1"/>
    </row>
  </sheetData>
  <mergeCells count="4">
    <mergeCell ref="C29:F29"/>
    <mergeCell ref="A31:A43"/>
    <mergeCell ref="A11:A22"/>
    <mergeCell ref="C9:H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DESALADA IBIZA AÑO 23</vt:lpstr>
    </vt:vector>
  </TitlesOfParts>
  <Company>ABAQUA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Emeterio Moles Moles</dc:creator>
  <cp:lastModifiedBy>Emeterio Moles Moles</cp:lastModifiedBy>
  <dcterms:created xsi:type="dcterms:W3CDTF">2024-05-08T05:34:27Z</dcterms:created>
  <dcterms:modified xsi:type="dcterms:W3CDTF">2024-05-08T05:36:40Z</dcterms:modified>
</cp:coreProperties>
</file>