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bastament\12. ENTREGAS\DATOS PARA ENTREGAS WEB ABAQUA\"/>
    </mc:Choice>
  </mc:AlternateContent>
  <xr:revisionPtr revIDLastSave="0" documentId="8_{A25EE1A5-B36C-4705-A5B5-5098946F87BF}" xr6:coauthVersionLast="47" xr6:coauthVersionMax="47" xr10:uidLastSave="{00000000-0000-0000-0000-000000000000}"/>
  <bookViews>
    <workbookView xWindow="-45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captaciones'!$A$3:$S$81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3" i="2" l="1"/>
  <c r="Q84" i="2"/>
  <c r="Q85" i="2"/>
  <c r="Q86" i="2"/>
  <c r="Q87" i="2"/>
  <c r="Q88" i="2"/>
  <c r="Q89" i="2"/>
  <c r="Q90" i="2"/>
  <c r="Q91" i="2"/>
  <c r="Q92" i="2"/>
  <c r="Q93" i="2"/>
  <c r="Q82" i="2"/>
  <c r="Q76" i="2"/>
  <c r="Q77" i="2"/>
  <c r="Q78" i="2"/>
  <c r="Q79" i="2"/>
  <c r="Q80" i="2"/>
  <c r="L85" i="2"/>
  <c r="S85" i="2" s="1"/>
  <c r="L86" i="2"/>
  <c r="S86" i="2" s="1"/>
  <c r="L93" i="2"/>
  <c r="S93" i="2" s="1"/>
  <c r="L82" i="2"/>
  <c r="S82" i="2" s="1"/>
  <c r="K83" i="2"/>
  <c r="K84" i="2"/>
  <c r="K85" i="2"/>
  <c r="K86" i="2"/>
  <c r="K87" i="2"/>
  <c r="K88" i="2"/>
  <c r="K89" i="2"/>
  <c r="K90" i="2"/>
  <c r="K91" i="2"/>
  <c r="K92" i="2"/>
  <c r="K93" i="2"/>
  <c r="K82" i="2"/>
  <c r="D94" i="2"/>
  <c r="E94" i="2"/>
  <c r="F94" i="2"/>
  <c r="C94" i="2"/>
  <c r="G83" i="2"/>
  <c r="L83" i="2" s="1"/>
  <c r="S83" i="2" s="1"/>
  <c r="G84" i="2"/>
  <c r="L84" i="2" s="1"/>
  <c r="S84" i="2" s="1"/>
  <c r="G85" i="2"/>
  <c r="G86" i="2"/>
  <c r="G87" i="2"/>
  <c r="L87" i="2" s="1"/>
  <c r="S87" i="2" s="1"/>
  <c r="G88" i="2"/>
  <c r="L88" i="2" s="1"/>
  <c r="S88" i="2" s="1"/>
  <c r="G89" i="2"/>
  <c r="L89" i="2" s="1"/>
  <c r="S89" i="2" s="1"/>
  <c r="G90" i="2"/>
  <c r="L90" i="2" s="1"/>
  <c r="S90" i="2" s="1"/>
  <c r="G91" i="2"/>
  <c r="L91" i="2" s="1"/>
  <c r="S91" i="2" s="1"/>
  <c r="G92" i="2"/>
  <c r="L92" i="2" s="1"/>
  <c r="S92" i="2" s="1"/>
  <c r="G93" i="2"/>
  <c r="G82" i="2"/>
  <c r="G94" i="2" l="1"/>
  <c r="H94" i="2" l="1"/>
  <c r="I94" i="2"/>
  <c r="J94" i="2"/>
  <c r="M94" i="2"/>
  <c r="N94" i="2"/>
  <c r="O94" i="2"/>
  <c r="P94" i="2"/>
  <c r="R94" i="2"/>
  <c r="Q74" i="2"/>
  <c r="Q75" i="2"/>
  <c r="K94" i="2" l="1"/>
  <c r="S94" i="2"/>
  <c r="Q94" i="2"/>
  <c r="L94" i="2"/>
  <c r="G80" i="2"/>
  <c r="G79" i="2"/>
  <c r="G78" i="2"/>
  <c r="G77" i="2"/>
  <c r="G76" i="2"/>
  <c r="G75" i="2"/>
  <c r="G74" i="2"/>
  <c r="G73" i="2"/>
  <c r="G72" i="2"/>
  <c r="G71" i="2"/>
  <c r="G70" i="2"/>
  <c r="G69" i="2"/>
  <c r="G67" i="2"/>
  <c r="G66" i="2"/>
  <c r="G65" i="2"/>
  <c r="G64" i="2"/>
  <c r="G63" i="2"/>
  <c r="G62" i="2"/>
  <c r="G61" i="2"/>
  <c r="G60" i="2"/>
  <c r="G59" i="2"/>
  <c r="G58" i="2"/>
  <c r="G57" i="2"/>
  <c r="G56" i="2"/>
  <c r="G54" i="2"/>
  <c r="G53" i="2"/>
  <c r="G52" i="2"/>
  <c r="G51" i="2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31" i="2"/>
  <c r="G30" i="2"/>
  <c r="G28" i="2"/>
  <c r="G27" i="2"/>
  <c r="G26" i="2"/>
  <c r="G25" i="2"/>
  <c r="G24" i="2"/>
  <c r="G23" i="2"/>
  <c r="G22" i="2"/>
  <c r="G21" i="2"/>
  <c r="G20" i="2"/>
  <c r="G19" i="2"/>
  <c r="G18" i="2"/>
  <c r="G17" i="2"/>
  <c r="G5" i="2"/>
  <c r="G6" i="2"/>
  <c r="G7" i="2"/>
  <c r="G8" i="2"/>
  <c r="G9" i="2"/>
  <c r="G10" i="2"/>
  <c r="G11" i="2"/>
  <c r="G12" i="2"/>
  <c r="G13" i="2"/>
  <c r="G14" i="2"/>
  <c r="G15" i="2"/>
  <c r="G4" i="2"/>
  <c r="F81" i="2"/>
  <c r="F68" i="2"/>
  <c r="F55" i="2"/>
  <c r="F42" i="2"/>
  <c r="F29" i="2"/>
  <c r="F16" i="2"/>
  <c r="E81" i="2"/>
  <c r="E68" i="2"/>
  <c r="E55" i="2"/>
  <c r="E42" i="2"/>
  <c r="E29" i="2"/>
  <c r="E16" i="2"/>
  <c r="D81" i="2"/>
  <c r="D68" i="2"/>
  <c r="D55" i="2"/>
  <c r="D42" i="2"/>
  <c r="D29" i="2"/>
  <c r="D16" i="2"/>
  <c r="C81" i="2"/>
  <c r="C68" i="2"/>
  <c r="C55" i="2"/>
  <c r="C42" i="2"/>
  <c r="C29" i="2"/>
  <c r="C16" i="2"/>
  <c r="K80" i="2"/>
  <c r="K79" i="2"/>
  <c r="K78" i="2"/>
  <c r="K77" i="2"/>
  <c r="K76" i="2"/>
  <c r="K72" i="2"/>
  <c r="K71" i="2"/>
  <c r="K70" i="2"/>
  <c r="K69" i="2"/>
  <c r="K67" i="2"/>
  <c r="K66" i="2"/>
  <c r="K65" i="2"/>
  <c r="K64" i="2"/>
  <c r="K63" i="2"/>
  <c r="K62" i="2"/>
  <c r="K61" i="2"/>
  <c r="K60" i="2"/>
  <c r="K59" i="2"/>
  <c r="K58" i="2"/>
  <c r="K57" i="2"/>
  <c r="K56" i="2"/>
  <c r="K54" i="2"/>
  <c r="K53" i="2"/>
  <c r="K52" i="2"/>
  <c r="K51" i="2"/>
  <c r="K50" i="2"/>
  <c r="K49" i="2"/>
  <c r="K48" i="2"/>
  <c r="K47" i="2"/>
  <c r="K46" i="2"/>
  <c r="K45" i="2"/>
  <c r="K44" i="2"/>
  <c r="K43" i="2"/>
  <c r="K41" i="2"/>
  <c r="K40" i="2"/>
  <c r="K39" i="2"/>
  <c r="K38" i="2"/>
  <c r="K37" i="2"/>
  <c r="K36" i="2"/>
  <c r="K35" i="2"/>
  <c r="K34" i="2"/>
  <c r="K33" i="2"/>
  <c r="K32" i="2"/>
  <c r="K31" i="2"/>
  <c r="K30" i="2"/>
  <c r="K28" i="2"/>
  <c r="K27" i="2"/>
  <c r="K26" i="2"/>
  <c r="K25" i="2"/>
  <c r="K24" i="2"/>
  <c r="K23" i="2"/>
  <c r="K22" i="2"/>
  <c r="K21" i="2"/>
  <c r="K20" i="2"/>
  <c r="K19" i="2"/>
  <c r="K18" i="2"/>
  <c r="K17" i="2"/>
  <c r="K15" i="2"/>
  <c r="K14" i="2"/>
  <c r="K13" i="2"/>
  <c r="K12" i="2"/>
  <c r="K11" i="2"/>
  <c r="K10" i="2"/>
  <c r="K9" i="2"/>
  <c r="K8" i="2"/>
  <c r="K7" i="2"/>
  <c r="K6" i="2"/>
  <c r="K5" i="2"/>
  <c r="K4" i="2"/>
  <c r="R81" i="2"/>
  <c r="P81" i="2"/>
  <c r="O81" i="2"/>
  <c r="N81" i="2"/>
  <c r="M81" i="2"/>
  <c r="J81" i="2"/>
  <c r="I81" i="2"/>
  <c r="H81" i="2"/>
  <c r="Q73" i="2"/>
  <c r="Q72" i="2"/>
  <c r="Q71" i="2"/>
  <c r="Q70" i="2"/>
  <c r="Q69" i="2"/>
  <c r="R68" i="2"/>
  <c r="P68" i="2"/>
  <c r="O68" i="2"/>
  <c r="N68" i="2"/>
  <c r="M68" i="2"/>
  <c r="J68" i="2"/>
  <c r="I68" i="2"/>
  <c r="H68" i="2"/>
  <c r="Q67" i="2"/>
  <c r="Q66" i="2"/>
  <c r="Q65" i="2"/>
  <c r="Q64" i="2"/>
  <c r="Q63" i="2"/>
  <c r="Q62" i="2"/>
  <c r="Q61" i="2"/>
  <c r="Q60" i="2"/>
  <c r="Q59" i="2"/>
  <c r="Q58" i="2"/>
  <c r="Q57" i="2"/>
  <c r="Q56" i="2"/>
  <c r="R55" i="2"/>
  <c r="P55" i="2"/>
  <c r="O55" i="2"/>
  <c r="N55" i="2"/>
  <c r="M55" i="2"/>
  <c r="J55" i="2"/>
  <c r="I55" i="2"/>
  <c r="H55" i="2"/>
  <c r="Q54" i="2"/>
  <c r="Q53" i="2"/>
  <c r="Q52" i="2"/>
  <c r="Q51" i="2"/>
  <c r="Q50" i="2"/>
  <c r="Q49" i="2"/>
  <c r="Q48" i="2"/>
  <c r="Q47" i="2"/>
  <c r="Q46" i="2"/>
  <c r="Q45" i="2"/>
  <c r="Q44" i="2"/>
  <c r="Q43" i="2"/>
  <c r="R42" i="2"/>
  <c r="P42" i="2"/>
  <c r="O42" i="2"/>
  <c r="N42" i="2"/>
  <c r="M42" i="2"/>
  <c r="J42" i="2"/>
  <c r="I42" i="2"/>
  <c r="H42" i="2"/>
  <c r="Q41" i="2"/>
  <c r="Q40" i="2"/>
  <c r="Q39" i="2"/>
  <c r="Q38" i="2"/>
  <c r="Q37" i="2"/>
  <c r="Q36" i="2"/>
  <c r="Q35" i="2"/>
  <c r="Q34" i="2"/>
  <c r="Q33" i="2"/>
  <c r="Q32" i="2"/>
  <c r="Q31" i="2"/>
  <c r="Q30" i="2"/>
  <c r="R29" i="2"/>
  <c r="P29" i="2"/>
  <c r="O29" i="2"/>
  <c r="N29" i="2"/>
  <c r="M29" i="2"/>
  <c r="J29" i="2"/>
  <c r="I29" i="2"/>
  <c r="H29" i="2"/>
  <c r="Q28" i="2"/>
  <c r="Q27" i="2"/>
  <c r="Q26" i="2"/>
  <c r="Q25" i="2"/>
  <c r="Q24" i="2"/>
  <c r="Q23" i="2"/>
  <c r="Q22" i="2"/>
  <c r="Q21" i="2"/>
  <c r="Q20" i="2"/>
  <c r="Q19" i="2"/>
  <c r="Q18" i="2"/>
  <c r="Q17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L73" i="2" l="1"/>
  <c r="L77" i="2"/>
  <c r="S77" i="2" s="1"/>
  <c r="K42" i="2"/>
  <c r="K68" i="2"/>
  <c r="L11" i="2"/>
  <c r="S11" i="2" s="1"/>
  <c r="L78" i="2"/>
  <c r="S78" i="2" s="1"/>
  <c r="L79" i="2"/>
  <c r="S79" i="2" s="1"/>
  <c r="L80" i="2"/>
  <c r="S80" i="2" s="1"/>
  <c r="L8" i="2"/>
  <c r="S8" i="2" s="1"/>
  <c r="L21" i="2"/>
  <c r="S21" i="2" s="1"/>
  <c r="L38" i="2"/>
  <c r="S38" i="2" s="1"/>
  <c r="L47" i="2"/>
  <c r="S47" i="2" s="1"/>
  <c r="L26" i="2"/>
  <c r="S26" i="2" s="1"/>
  <c r="K55" i="2"/>
  <c r="L10" i="2"/>
  <c r="S10" i="2" s="1"/>
  <c r="L19" i="2"/>
  <c r="S19" i="2" s="1"/>
  <c r="L27" i="2"/>
  <c r="S27" i="2" s="1"/>
  <c r="L36" i="2"/>
  <c r="S36" i="2" s="1"/>
  <c r="L45" i="2"/>
  <c r="L53" i="2"/>
  <c r="S53" i="2" s="1"/>
  <c r="L62" i="2"/>
  <c r="S62" i="2" s="1"/>
  <c r="L71" i="2"/>
  <c r="S71" i="2" s="1"/>
  <c r="L9" i="2"/>
  <c r="S9" i="2" s="1"/>
  <c r="L20" i="2"/>
  <c r="S20" i="2" s="1"/>
  <c r="L28" i="2"/>
  <c r="S28" i="2" s="1"/>
  <c r="L37" i="2"/>
  <c r="S37" i="2" s="1"/>
  <c r="L46" i="2"/>
  <c r="L54" i="2"/>
  <c r="L63" i="2"/>
  <c r="L72" i="2"/>
  <c r="S72" i="2" s="1"/>
  <c r="L35" i="2"/>
  <c r="S35" i="2" s="1"/>
  <c r="K29" i="2"/>
  <c r="K81" i="2"/>
  <c r="L4" i="2"/>
  <c r="S4" i="2" s="1"/>
  <c r="G42" i="2"/>
  <c r="L56" i="2"/>
  <c r="L64" i="2"/>
  <c r="S64" i="2" s="1"/>
  <c r="L18" i="2"/>
  <c r="S18" i="2" s="1"/>
  <c r="L44" i="2"/>
  <c r="S44" i="2" s="1"/>
  <c r="L15" i="2"/>
  <c r="S15" i="2" s="1"/>
  <c r="L7" i="2"/>
  <c r="S7" i="2" s="1"/>
  <c r="L22" i="2"/>
  <c r="S22" i="2" s="1"/>
  <c r="L31" i="2"/>
  <c r="L39" i="2"/>
  <c r="S39" i="2" s="1"/>
  <c r="L48" i="2"/>
  <c r="S48" i="2" s="1"/>
  <c r="L57" i="2"/>
  <c r="S57" i="2" s="1"/>
  <c r="L65" i="2"/>
  <c r="S65" i="2" s="1"/>
  <c r="L74" i="2"/>
  <c r="S74" i="2" s="1"/>
  <c r="L61" i="2"/>
  <c r="S61" i="2" s="1"/>
  <c r="L14" i="2"/>
  <c r="S14" i="2" s="1"/>
  <c r="L6" i="2"/>
  <c r="S6" i="2" s="1"/>
  <c r="L23" i="2"/>
  <c r="L32" i="2"/>
  <c r="S32" i="2" s="1"/>
  <c r="L40" i="2"/>
  <c r="S40" i="2" s="1"/>
  <c r="L49" i="2"/>
  <c r="S49" i="2" s="1"/>
  <c r="L58" i="2"/>
  <c r="S58" i="2" s="1"/>
  <c r="L66" i="2"/>
  <c r="S66" i="2" s="1"/>
  <c r="L75" i="2"/>
  <c r="S75" i="2" s="1"/>
  <c r="L30" i="2"/>
  <c r="S30" i="2" s="1"/>
  <c r="L52" i="2"/>
  <c r="S52" i="2" s="1"/>
  <c r="L13" i="2"/>
  <c r="S13" i="2" s="1"/>
  <c r="L5" i="2"/>
  <c r="S5" i="2" s="1"/>
  <c r="L24" i="2"/>
  <c r="S24" i="2" s="1"/>
  <c r="L33" i="2"/>
  <c r="S33" i="2" s="1"/>
  <c r="L41" i="2"/>
  <c r="S41" i="2" s="1"/>
  <c r="L50" i="2"/>
  <c r="S50" i="2" s="1"/>
  <c r="L59" i="2"/>
  <c r="S59" i="2" s="1"/>
  <c r="L67" i="2"/>
  <c r="S67" i="2" s="1"/>
  <c r="L76" i="2"/>
  <c r="S76" i="2" s="1"/>
  <c r="L70" i="2"/>
  <c r="S70" i="2" s="1"/>
  <c r="L12" i="2"/>
  <c r="S12" i="2" s="1"/>
  <c r="L17" i="2"/>
  <c r="S17" i="2" s="1"/>
  <c r="L25" i="2"/>
  <c r="S25" i="2" s="1"/>
  <c r="L34" i="2"/>
  <c r="S34" i="2" s="1"/>
  <c r="G55" i="2"/>
  <c r="L51" i="2"/>
  <c r="S51" i="2" s="1"/>
  <c r="L60" i="2"/>
  <c r="S60" i="2" s="1"/>
  <c r="G81" i="2"/>
  <c r="L69" i="2"/>
  <c r="G68" i="2"/>
  <c r="L43" i="2"/>
  <c r="S43" i="2" s="1"/>
  <c r="G29" i="2"/>
  <c r="G16" i="2"/>
  <c r="K16" i="2"/>
  <c r="S46" i="2"/>
  <c r="Q42" i="2"/>
  <c r="S54" i="2"/>
  <c r="Q55" i="2"/>
  <c r="S23" i="2"/>
  <c r="S45" i="2"/>
  <c r="S56" i="2"/>
  <c r="S63" i="2"/>
  <c r="Q68" i="2"/>
  <c r="Q16" i="2"/>
  <c r="Q29" i="2"/>
  <c r="S73" i="2"/>
  <c r="Q81" i="2"/>
  <c r="L55" i="2" l="1"/>
  <c r="L68" i="2"/>
  <c r="L81" i="2"/>
  <c r="L42" i="2"/>
  <c r="S31" i="2"/>
  <c r="S42" i="2" s="1"/>
  <c r="S69" i="2"/>
  <c r="S81" i="2" s="1"/>
  <c r="L29" i="2"/>
  <c r="L16" i="2"/>
  <c r="S55" i="2"/>
  <c r="S68" i="2"/>
  <c r="S16" i="2"/>
  <c r="S29" i="2"/>
</calcChain>
</file>

<file path=xl/sharedStrings.xml><?xml version="1.0" encoding="utf-8"?>
<sst xmlns="http://schemas.openxmlformats.org/spreadsheetml/2006/main" count="116" uniqueCount="37">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</sst>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94"/>
  <sheetViews>
    <sheetView tabSelected="1" zoomScale="80" zoomScaleNormal="80" workbookViewId="0">
      <selection activeCell="I22" sqref="H21:I22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2018</v>
      </c>
      <c r="B4" s="3" t="s">
        <v>5</v>
      </c>
      <c r="C4" s="4">
        <v>0</v>
      </c>
      <c r="D4" s="4">
        <v>110816</v>
      </c>
      <c r="E4" s="4">
        <v>515308</v>
      </c>
      <c r="F4" s="4">
        <v>61441</v>
      </c>
      <c r="G4" s="4">
        <f>SUM(C4:F4)</f>
        <v>687565</v>
      </c>
      <c r="H4" s="4">
        <v>451642</v>
      </c>
      <c r="I4" s="4">
        <v>80922</v>
      </c>
      <c r="J4" s="4">
        <v>182603</v>
      </c>
      <c r="K4" s="4">
        <f>SUM(H4:J4)</f>
        <v>715167</v>
      </c>
      <c r="L4" s="4">
        <f>+G4+K4</f>
        <v>1402732</v>
      </c>
      <c r="M4" s="4">
        <v>0</v>
      </c>
      <c r="N4" s="4">
        <v>247224</v>
      </c>
      <c r="O4" s="4">
        <v>250881</v>
      </c>
      <c r="P4" s="4">
        <v>0</v>
      </c>
      <c r="Q4" s="4">
        <f>SUM(N4:P4)</f>
        <v>498105</v>
      </c>
      <c r="R4" s="4">
        <v>22025</v>
      </c>
      <c r="S4" s="4">
        <f>L4+M4+Q4+R4</f>
        <v>1922862</v>
      </c>
    </row>
    <row r="5" spans="1:19" ht="16.5" customHeight="1" x14ac:dyDescent="0.35">
      <c r="A5" s="18"/>
      <c r="B5" s="3" t="s">
        <v>6</v>
      </c>
      <c r="C5" s="4">
        <v>758</v>
      </c>
      <c r="D5" s="4">
        <v>1667801</v>
      </c>
      <c r="E5" s="4">
        <v>74106</v>
      </c>
      <c r="F5" s="4">
        <v>68755</v>
      </c>
      <c r="G5" s="4">
        <f t="shared" ref="G5:G15" si="0">SUM(C5:F5)</f>
        <v>1811420</v>
      </c>
      <c r="H5" s="4">
        <v>589314.30420000001</v>
      </c>
      <c r="I5" s="4">
        <v>56968</v>
      </c>
      <c r="J5" s="4">
        <v>8954</v>
      </c>
      <c r="K5" s="4">
        <f t="shared" ref="K5:K15" si="1">SUM(H5:J5)</f>
        <v>655236.30420000001</v>
      </c>
      <c r="L5" s="4">
        <f t="shared" ref="L5:L15" si="2">+G5+K5</f>
        <v>2466656.3042000001</v>
      </c>
      <c r="M5" s="4">
        <v>0</v>
      </c>
      <c r="N5" s="4">
        <v>192421</v>
      </c>
      <c r="O5" s="4">
        <v>267380</v>
      </c>
      <c r="P5" s="4">
        <v>0</v>
      </c>
      <c r="Q5" s="4">
        <f t="shared" ref="Q5:Q15" si="3">SUM(N5:P5)</f>
        <v>459801</v>
      </c>
      <c r="R5" s="4">
        <v>19569</v>
      </c>
      <c r="S5" s="4">
        <f t="shared" ref="S5:S15" si="4">L5+M5+Q5+R5</f>
        <v>2946026.3042000001</v>
      </c>
    </row>
    <row r="6" spans="1:19" ht="16.5" customHeight="1" x14ac:dyDescent="0.35">
      <c r="A6" s="18"/>
      <c r="B6" s="3" t="s">
        <v>7</v>
      </c>
      <c r="C6" s="4">
        <v>2832</v>
      </c>
      <c r="D6" s="4">
        <v>857336</v>
      </c>
      <c r="E6" s="4">
        <v>54195</v>
      </c>
      <c r="F6" s="4">
        <v>164317</v>
      </c>
      <c r="G6" s="4">
        <f t="shared" si="0"/>
        <v>1078680</v>
      </c>
      <c r="H6" s="4">
        <v>41942</v>
      </c>
      <c r="I6" s="4">
        <v>0</v>
      </c>
      <c r="J6" s="4">
        <v>403298</v>
      </c>
      <c r="K6" s="4">
        <f t="shared" si="1"/>
        <v>445240</v>
      </c>
      <c r="L6" s="4">
        <f t="shared" si="2"/>
        <v>1523920</v>
      </c>
      <c r="M6" s="4">
        <v>0</v>
      </c>
      <c r="N6" s="4">
        <v>260955</v>
      </c>
      <c r="O6" s="4">
        <v>271759</v>
      </c>
      <c r="P6" s="4">
        <v>0</v>
      </c>
      <c r="Q6" s="4">
        <f t="shared" si="3"/>
        <v>532714</v>
      </c>
      <c r="R6" s="4">
        <v>21551</v>
      </c>
      <c r="S6" s="4">
        <f t="shared" si="4"/>
        <v>2078185</v>
      </c>
    </row>
    <row r="7" spans="1:19" ht="16.5" customHeight="1" x14ac:dyDescent="0.35">
      <c r="A7" s="18"/>
      <c r="B7" s="3" t="s">
        <v>8</v>
      </c>
      <c r="C7" s="4">
        <v>2506</v>
      </c>
      <c r="D7" s="4">
        <v>1347758</v>
      </c>
      <c r="E7" s="4">
        <v>4987</v>
      </c>
      <c r="F7" s="4">
        <v>153008</v>
      </c>
      <c r="G7" s="4">
        <f t="shared" si="0"/>
        <v>1508259</v>
      </c>
      <c r="H7" s="4">
        <v>85870</v>
      </c>
      <c r="I7" s="4">
        <v>0</v>
      </c>
      <c r="J7" s="4">
        <v>241179</v>
      </c>
      <c r="K7" s="4">
        <f t="shared" si="1"/>
        <v>327049</v>
      </c>
      <c r="L7" s="4">
        <f t="shared" si="2"/>
        <v>1835308</v>
      </c>
      <c r="M7" s="4">
        <v>0</v>
      </c>
      <c r="N7" s="4">
        <v>331908</v>
      </c>
      <c r="O7" s="4">
        <v>302029</v>
      </c>
      <c r="P7" s="4">
        <v>0</v>
      </c>
      <c r="Q7" s="4">
        <f t="shared" si="3"/>
        <v>633937</v>
      </c>
      <c r="R7" s="4">
        <v>42983</v>
      </c>
      <c r="S7" s="4">
        <f t="shared" si="4"/>
        <v>2512228</v>
      </c>
    </row>
    <row r="8" spans="1:19" ht="16.5" customHeight="1" x14ac:dyDescent="0.35">
      <c r="A8" s="18"/>
      <c r="B8" s="3" t="s">
        <v>9</v>
      </c>
      <c r="C8" s="4">
        <v>17749</v>
      </c>
      <c r="D8" s="4">
        <v>857959</v>
      </c>
      <c r="E8" s="4">
        <v>43638</v>
      </c>
      <c r="F8" s="4">
        <v>175603</v>
      </c>
      <c r="G8" s="4">
        <f t="shared" si="0"/>
        <v>1094949</v>
      </c>
      <c r="H8" s="4">
        <v>281289</v>
      </c>
      <c r="I8" s="4">
        <v>25985</v>
      </c>
      <c r="J8" s="4">
        <v>440638</v>
      </c>
      <c r="K8" s="4">
        <f t="shared" si="1"/>
        <v>747912</v>
      </c>
      <c r="L8" s="4">
        <f t="shared" si="2"/>
        <v>1842861</v>
      </c>
      <c r="M8" s="4">
        <v>0</v>
      </c>
      <c r="N8" s="4">
        <v>355690</v>
      </c>
      <c r="O8" s="4">
        <v>417086</v>
      </c>
      <c r="P8" s="4">
        <v>0</v>
      </c>
      <c r="Q8" s="4">
        <f t="shared" si="3"/>
        <v>772776</v>
      </c>
      <c r="R8" s="4">
        <v>83544</v>
      </c>
      <c r="S8" s="4">
        <f t="shared" si="4"/>
        <v>2699181</v>
      </c>
    </row>
    <row r="9" spans="1:19" ht="16.5" customHeight="1" x14ac:dyDescent="0.35">
      <c r="A9" s="18"/>
      <c r="B9" s="3" t="s">
        <v>10</v>
      </c>
      <c r="C9" s="4">
        <v>18269</v>
      </c>
      <c r="D9" s="4">
        <v>238805</v>
      </c>
      <c r="E9" s="4">
        <v>429766</v>
      </c>
      <c r="F9" s="4">
        <v>73606</v>
      </c>
      <c r="G9" s="4">
        <f t="shared" si="0"/>
        <v>760446</v>
      </c>
      <c r="H9" s="4">
        <v>479138</v>
      </c>
      <c r="I9" s="4">
        <v>186994</v>
      </c>
      <c r="J9" s="4">
        <v>426118</v>
      </c>
      <c r="K9" s="4">
        <f t="shared" si="1"/>
        <v>1092250</v>
      </c>
      <c r="L9" s="4">
        <f t="shared" si="2"/>
        <v>1852696</v>
      </c>
      <c r="M9" s="4">
        <v>0</v>
      </c>
      <c r="N9" s="4">
        <v>348237</v>
      </c>
      <c r="O9" s="4">
        <v>475986</v>
      </c>
      <c r="P9" s="4">
        <v>0</v>
      </c>
      <c r="Q9" s="4">
        <f t="shared" si="3"/>
        <v>824223</v>
      </c>
      <c r="R9" s="4">
        <v>91735</v>
      </c>
      <c r="S9" s="4">
        <f t="shared" si="4"/>
        <v>2768654</v>
      </c>
    </row>
    <row r="10" spans="1:19" ht="16.5" customHeight="1" x14ac:dyDescent="0.35">
      <c r="A10" s="18"/>
      <c r="B10" s="3" t="s">
        <v>11</v>
      </c>
      <c r="C10" s="4">
        <v>0</v>
      </c>
      <c r="D10" s="4">
        <v>60683</v>
      </c>
      <c r="E10" s="4">
        <v>920013</v>
      </c>
      <c r="F10" s="4">
        <v>27980</v>
      </c>
      <c r="G10" s="4">
        <f t="shared" si="0"/>
        <v>1008676</v>
      </c>
      <c r="H10" s="4">
        <v>490949</v>
      </c>
      <c r="I10" s="4">
        <v>224444</v>
      </c>
      <c r="J10" s="4">
        <v>439375</v>
      </c>
      <c r="K10" s="4">
        <f t="shared" si="1"/>
        <v>1154768</v>
      </c>
      <c r="L10" s="4">
        <f t="shared" si="2"/>
        <v>2163444</v>
      </c>
      <c r="M10" s="4">
        <v>0</v>
      </c>
      <c r="N10" s="4">
        <v>363450</v>
      </c>
      <c r="O10" s="4">
        <v>465906</v>
      </c>
      <c r="P10" s="4">
        <v>127532.92600000001</v>
      </c>
      <c r="Q10" s="4">
        <f t="shared" si="3"/>
        <v>956888.92599999998</v>
      </c>
      <c r="R10" s="4">
        <v>118406</v>
      </c>
      <c r="S10" s="4">
        <f t="shared" si="4"/>
        <v>3238738.926</v>
      </c>
    </row>
    <row r="11" spans="1:19" ht="16.5" customHeight="1" x14ac:dyDescent="0.35">
      <c r="A11" s="18"/>
      <c r="B11" s="3" t="s">
        <v>12</v>
      </c>
      <c r="C11" s="4">
        <v>0</v>
      </c>
      <c r="D11" s="4">
        <v>26241</v>
      </c>
      <c r="E11" s="4">
        <v>1212788</v>
      </c>
      <c r="F11" s="4">
        <v>0</v>
      </c>
      <c r="G11" s="4">
        <f t="shared" si="0"/>
        <v>1239029</v>
      </c>
      <c r="H11" s="4">
        <v>264511</v>
      </c>
      <c r="I11" s="4">
        <v>225187</v>
      </c>
      <c r="J11" s="4">
        <v>438068</v>
      </c>
      <c r="K11" s="4">
        <f t="shared" si="1"/>
        <v>927766</v>
      </c>
      <c r="L11" s="4">
        <f t="shared" si="2"/>
        <v>2166795</v>
      </c>
      <c r="M11" s="4">
        <v>0</v>
      </c>
      <c r="N11" s="4">
        <v>363987</v>
      </c>
      <c r="O11" s="4">
        <v>484947</v>
      </c>
      <c r="P11" s="4">
        <v>151996.07399999999</v>
      </c>
      <c r="Q11" s="4">
        <f t="shared" si="3"/>
        <v>1000930.074</v>
      </c>
      <c r="R11" s="4">
        <v>114360</v>
      </c>
      <c r="S11" s="4">
        <f t="shared" si="4"/>
        <v>3282085.074</v>
      </c>
    </row>
    <row r="12" spans="1:19" ht="16.5" customHeight="1" x14ac:dyDescent="0.35">
      <c r="A12" s="18"/>
      <c r="B12" s="3" t="s">
        <v>13</v>
      </c>
      <c r="C12" s="4">
        <v>0</v>
      </c>
      <c r="D12" s="4">
        <v>436</v>
      </c>
      <c r="E12" s="4">
        <v>823919</v>
      </c>
      <c r="F12" s="4">
        <v>16240</v>
      </c>
      <c r="G12" s="4">
        <f t="shared" si="0"/>
        <v>840595</v>
      </c>
      <c r="H12" s="4">
        <v>241453</v>
      </c>
      <c r="I12" s="4">
        <v>177974</v>
      </c>
      <c r="J12" s="4">
        <v>425104</v>
      </c>
      <c r="K12" s="4">
        <f t="shared" si="1"/>
        <v>844531</v>
      </c>
      <c r="L12" s="4">
        <f t="shared" si="2"/>
        <v>1685126</v>
      </c>
      <c r="M12" s="4">
        <v>0</v>
      </c>
      <c r="N12" s="4">
        <v>336268</v>
      </c>
      <c r="O12" s="4">
        <v>451973</v>
      </c>
      <c r="P12" s="4">
        <v>104954</v>
      </c>
      <c r="Q12" s="4">
        <f t="shared" si="3"/>
        <v>893195</v>
      </c>
      <c r="R12" s="4">
        <v>75170</v>
      </c>
      <c r="S12" s="4">
        <f t="shared" si="4"/>
        <v>2653491</v>
      </c>
    </row>
    <row r="13" spans="1:19" ht="16.5" customHeight="1" x14ac:dyDescent="0.35">
      <c r="A13" s="18"/>
      <c r="B13" s="3" t="s">
        <v>14</v>
      </c>
      <c r="C13" s="4">
        <v>6233</v>
      </c>
      <c r="D13" s="4">
        <v>1318</v>
      </c>
      <c r="E13" s="4">
        <v>673127</v>
      </c>
      <c r="F13" s="4">
        <v>16150</v>
      </c>
      <c r="G13" s="4">
        <f t="shared" si="0"/>
        <v>696828</v>
      </c>
      <c r="H13" s="4">
        <v>232052</v>
      </c>
      <c r="I13" s="4">
        <v>143358</v>
      </c>
      <c r="J13" s="4">
        <v>283392</v>
      </c>
      <c r="K13" s="4">
        <f t="shared" si="1"/>
        <v>658802</v>
      </c>
      <c r="L13" s="4">
        <f t="shared" si="2"/>
        <v>1355630</v>
      </c>
      <c r="M13" s="4">
        <v>0</v>
      </c>
      <c r="N13" s="4">
        <v>347788</v>
      </c>
      <c r="O13" s="4">
        <v>420068</v>
      </c>
      <c r="P13" s="4">
        <v>14857</v>
      </c>
      <c r="Q13" s="4">
        <f t="shared" si="3"/>
        <v>782713</v>
      </c>
      <c r="R13" s="4">
        <v>56136</v>
      </c>
      <c r="S13" s="4">
        <f t="shared" si="4"/>
        <v>2194479</v>
      </c>
    </row>
    <row r="14" spans="1:19" ht="16.5" customHeight="1" x14ac:dyDescent="0.35">
      <c r="A14" s="18"/>
      <c r="B14" s="3" t="s">
        <v>15</v>
      </c>
      <c r="C14" s="4">
        <v>24399</v>
      </c>
      <c r="D14" s="4">
        <v>0</v>
      </c>
      <c r="E14" s="4">
        <v>106534</v>
      </c>
      <c r="F14" s="4">
        <v>14460</v>
      </c>
      <c r="G14" s="4">
        <f t="shared" si="0"/>
        <v>145393</v>
      </c>
      <c r="H14" s="4">
        <v>0</v>
      </c>
      <c r="I14" s="4">
        <v>68677</v>
      </c>
      <c r="J14" s="4">
        <v>0</v>
      </c>
      <c r="K14" s="4">
        <f t="shared" si="1"/>
        <v>68677</v>
      </c>
      <c r="L14" s="4">
        <f t="shared" si="2"/>
        <v>214070</v>
      </c>
      <c r="M14" s="4">
        <v>0</v>
      </c>
      <c r="N14" s="4">
        <v>293602</v>
      </c>
      <c r="O14" s="4">
        <v>259006</v>
      </c>
      <c r="P14" s="4">
        <v>19240</v>
      </c>
      <c r="Q14" s="4">
        <f t="shared" si="3"/>
        <v>571848</v>
      </c>
      <c r="R14" s="4">
        <v>27666</v>
      </c>
      <c r="S14" s="4">
        <f t="shared" si="4"/>
        <v>813584</v>
      </c>
    </row>
    <row r="15" spans="1:19" ht="16.5" customHeight="1" x14ac:dyDescent="0.35">
      <c r="A15" s="18"/>
      <c r="B15" s="3" t="s">
        <v>16</v>
      </c>
      <c r="C15" s="4">
        <v>25164</v>
      </c>
      <c r="D15" s="4">
        <v>494128</v>
      </c>
      <c r="E15" s="4">
        <v>147539</v>
      </c>
      <c r="F15" s="4">
        <v>32239</v>
      </c>
      <c r="G15" s="4">
        <f t="shared" si="0"/>
        <v>699070</v>
      </c>
      <c r="H15" s="4">
        <v>187504</v>
      </c>
      <c r="I15" s="4">
        <v>62461</v>
      </c>
      <c r="J15" s="4">
        <v>0</v>
      </c>
      <c r="K15" s="4">
        <f t="shared" si="1"/>
        <v>249965</v>
      </c>
      <c r="L15" s="4">
        <f t="shared" si="2"/>
        <v>949035</v>
      </c>
      <c r="M15" s="4">
        <v>0</v>
      </c>
      <c r="N15" s="4">
        <v>339718</v>
      </c>
      <c r="O15" s="4">
        <v>170867</v>
      </c>
      <c r="P15" s="4">
        <v>0</v>
      </c>
      <c r="Q15" s="4">
        <f t="shared" si="3"/>
        <v>510585</v>
      </c>
      <c r="R15" s="4">
        <v>19730</v>
      </c>
      <c r="S15" s="4">
        <f t="shared" si="4"/>
        <v>1479350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97910</v>
      </c>
      <c r="D16" s="6">
        <f t="shared" si="5"/>
        <v>5663281</v>
      </c>
      <c r="E16" s="6">
        <f t="shared" ref="E16:G16" si="6">SUM(E4:E15)</f>
        <v>5005920</v>
      </c>
      <c r="F16" s="6">
        <f t="shared" si="6"/>
        <v>803799</v>
      </c>
      <c r="G16" s="6">
        <f t="shared" si="6"/>
        <v>11570910</v>
      </c>
      <c r="H16" s="6">
        <f t="shared" ref="H16:S16" si="7">SUM(H4:H15)</f>
        <v>3345664.3042000001</v>
      </c>
      <c r="I16" s="6">
        <f t="shared" si="7"/>
        <v>1252970</v>
      </c>
      <c r="J16" s="6">
        <f t="shared" si="7"/>
        <v>3288729</v>
      </c>
      <c r="K16" s="6">
        <f t="shared" ref="K16" si="8">SUM(K4:K15)</f>
        <v>7887363.3042000001</v>
      </c>
      <c r="L16" s="6">
        <f t="shared" si="7"/>
        <v>19458273.304200001</v>
      </c>
      <c r="M16" s="6">
        <f t="shared" si="7"/>
        <v>0</v>
      </c>
      <c r="N16" s="6">
        <f t="shared" si="7"/>
        <v>3781248</v>
      </c>
      <c r="O16" s="6">
        <f t="shared" si="7"/>
        <v>4237888</v>
      </c>
      <c r="P16" s="6">
        <f t="shared" si="7"/>
        <v>418580</v>
      </c>
      <c r="Q16" s="6">
        <f t="shared" si="7"/>
        <v>8437716</v>
      </c>
      <c r="R16" s="6">
        <f t="shared" si="7"/>
        <v>692875</v>
      </c>
      <c r="S16" s="6">
        <f t="shared" si="7"/>
        <v>28588864.304200001</v>
      </c>
    </row>
    <row r="17" spans="1:19" ht="16.5" customHeight="1" x14ac:dyDescent="0.35">
      <c r="A17" s="17">
        <v>2019</v>
      </c>
      <c r="B17" s="3" t="s">
        <v>5</v>
      </c>
      <c r="C17" s="4">
        <v>25617</v>
      </c>
      <c r="D17" s="4">
        <v>674340</v>
      </c>
      <c r="E17" s="4">
        <v>150193</v>
      </c>
      <c r="F17" s="4">
        <v>43000</v>
      </c>
      <c r="G17" s="4">
        <f t="shared" ref="G17:G28" si="9">SUM(C17:F17)</f>
        <v>893150</v>
      </c>
      <c r="H17" s="4">
        <v>236750</v>
      </c>
      <c r="I17" s="4">
        <v>64260</v>
      </c>
      <c r="J17" s="4">
        <v>0</v>
      </c>
      <c r="K17" s="4">
        <f t="shared" ref="K17:K28" si="10">SUM(H17:J17)</f>
        <v>301010</v>
      </c>
      <c r="L17" s="4">
        <f t="shared" ref="L17:L28" si="11">+G17+K17</f>
        <v>1194160</v>
      </c>
      <c r="M17" s="4">
        <v>0</v>
      </c>
      <c r="N17" s="4">
        <v>296189</v>
      </c>
      <c r="O17" s="4">
        <v>207966</v>
      </c>
      <c r="P17" s="4">
        <v>564</v>
      </c>
      <c r="Q17" s="4">
        <f t="shared" ref="Q17:Q54" si="12">SUM(N17:P17)</f>
        <v>504719</v>
      </c>
      <c r="R17" s="4">
        <v>28743</v>
      </c>
      <c r="S17" s="4">
        <f t="shared" ref="S17:S28" si="13">L17+M17+Q17+R17</f>
        <v>1727622</v>
      </c>
    </row>
    <row r="18" spans="1:19" ht="16.5" customHeight="1" x14ac:dyDescent="0.35">
      <c r="A18" s="18"/>
      <c r="B18" s="3" t="s">
        <v>6</v>
      </c>
      <c r="C18" s="4">
        <v>18056</v>
      </c>
      <c r="D18" s="4">
        <v>241745</v>
      </c>
      <c r="E18" s="4">
        <v>622415</v>
      </c>
      <c r="F18" s="4">
        <v>62180</v>
      </c>
      <c r="G18" s="4">
        <f t="shared" si="9"/>
        <v>944396</v>
      </c>
      <c r="H18" s="4">
        <v>153185</v>
      </c>
      <c r="I18" s="4">
        <v>61299</v>
      </c>
      <c r="J18" s="4">
        <v>0</v>
      </c>
      <c r="K18" s="4">
        <f t="shared" si="10"/>
        <v>214484</v>
      </c>
      <c r="L18" s="4">
        <f t="shared" si="11"/>
        <v>1158880</v>
      </c>
      <c r="M18" s="4">
        <v>0</v>
      </c>
      <c r="N18" s="4">
        <v>317729</v>
      </c>
      <c r="O18" s="4">
        <v>156954</v>
      </c>
      <c r="P18" s="4">
        <v>0</v>
      </c>
      <c r="Q18" s="4">
        <f t="shared" si="12"/>
        <v>474683</v>
      </c>
      <c r="R18" s="4">
        <v>28840</v>
      </c>
      <c r="S18" s="4">
        <f t="shared" si="13"/>
        <v>1662403</v>
      </c>
    </row>
    <row r="19" spans="1:19" ht="16.5" customHeight="1" x14ac:dyDescent="0.35">
      <c r="A19" s="18"/>
      <c r="B19" s="3" t="s">
        <v>7</v>
      </c>
      <c r="C19" s="4">
        <v>10992</v>
      </c>
      <c r="D19" s="4">
        <v>85374</v>
      </c>
      <c r="E19" s="4">
        <v>581450</v>
      </c>
      <c r="F19" s="4">
        <v>61962</v>
      </c>
      <c r="G19" s="4">
        <f t="shared" si="9"/>
        <v>739778</v>
      </c>
      <c r="H19" s="4">
        <v>728170</v>
      </c>
      <c r="I19" s="4">
        <v>38215</v>
      </c>
      <c r="J19" s="4">
        <v>0</v>
      </c>
      <c r="K19" s="4">
        <f t="shared" si="10"/>
        <v>766385</v>
      </c>
      <c r="L19" s="4">
        <f t="shared" si="11"/>
        <v>1506163</v>
      </c>
      <c r="M19" s="4">
        <v>0</v>
      </c>
      <c r="N19" s="4">
        <v>253393</v>
      </c>
      <c r="O19" s="4">
        <v>279277</v>
      </c>
      <c r="P19" s="4">
        <v>105022</v>
      </c>
      <c r="Q19" s="4">
        <f t="shared" si="12"/>
        <v>637692</v>
      </c>
      <c r="R19" s="4">
        <v>39072</v>
      </c>
      <c r="S19" s="4">
        <f t="shared" si="13"/>
        <v>2182927</v>
      </c>
    </row>
    <row r="20" spans="1:19" ht="16.5" customHeight="1" x14ac:dyDescent="0.35">
      <c r="A20" s="18"/>
      <c r="B20" s="3" t="s">
        <v>8</v>
      </c>
      <c r="C20" s="4">
        <v>0</v>
      </c>
      <c r="D20" s="4">
        <v>233805</v>
      </c>
      <c r="E20" s="4">
        <v>656785</v>
      </c>
      <c r="F20" s="4">
        <v>37643</v>
      </c>
      <c r="G20" s="4">
        <f t="shared" si="9"/>
        <v>928233</v>
      </c>
      <c r="H20" s="4">
        <v>812390</v>
      </c>
      <c r="I20" s="4">
        <v>117767</v>
      </c>
      <c r="J20" s="4">
        <v>0</v>
      </c>
      <c r="K20" s="4">
        <f t="shared" si="10"/>
        <v>930157</v>
      </c>
      <c r="L20" s="4">
        <f t="shared" si="11"/>
        <v>1858390</v>
      </c>
      <c r="M20" s="4">
        <v>0</v>
      </c>
      <c r="N20" s="4">
        <v>93949</v>
      </c>
      <c r="O20" s="4">
        <v>410733</v>
      </c>
      <c r="P20" s="4">
        <v>232770</v>
      </c>
      <c r="Q20" s="4">
        <f t="shared" si="12"/>
        <v>737452</v>
      </c>
      <c r="R20" s="4">
        <v>54503</v>
      </c>
      <c r="S20" s="4">
        <f t="shared" si="13"/>
        <v>2650345</v>
      </c>
    </row>
    <row r="21" spans="1:19" ht="16.5" customHeight="1" x14ac:dyDescent="0.35">
      <c r="A21" s="18"/>
      <c r="B21" s="3" t="s">
        <v>9</v>
      </c>
      <c r="C21" s="4">
        <v>0</v>
      </c>
      <c r="D21" s="4">
        <v>71831</v>
      </c>
      <c r="E21" s="4">
        <v>545056</v>
      </c>
      <c r="F21" s="4">
        <v>0</v>
      </c>
      <c r="G21" s="4">
        <f t="shared" si="9"/>
        <v>616887</v>
      </c>
      <c r="H21" s="4">
        <v>1176696</v>
      </c>
      <c r="I21" s="4">
        <v>157706</v>
      </c>
      <c r="J21" s="4">
        <v>141708</v>
      </c>
      <c r="K21" s="4">
        <f t="shared" si="10"/>
        <v>1476110</v>
      </c>
      <c r="L21" s="4">
        <f t="shared" si="11"/>
        <v>2092997</v>
      </c>
      <c r="M21" s="4">
        <v>23669</v>
      </c>
      <c r="N21" s="4">
        <v>363850</v>
      </c>
      <c r="O21" s="4">
        <v>371178</v>
      </c>
      <c r="P21" s="4">
        <v>222437</v>
      </c>
      <c r="Q21" s="4">
        <f t="shared" si="12"/>
        <v>957465</v>
      </c>
      <c r="R21" s="4">
        <v>73883</v>
      </c>
      <c r="S21" s="4">
        <f t="shared" si="13"/>
        <v>3148014</v>
      </c>
    </row>
    <row r="22" spans="1:19" ht="16.5" customHeight="1" x14ac:dyDescent="0.35">
      <c r="A22" s="18"/>
      <c r="B22" s="3" t="s">
        <v>10</v>
      </c>
      <c r="C22" s="4">
        <v>0</v>
      </c>
      <c r="D22" s="4">
        <v>54651</v>
      </c>
      <c r="E22" s="4">
        <v>538366</v>
      </c>
      <c r="F22" s="4">
        <v>0</v>
      </c>
      <c r="G22" s="4">
        <f t="shared" si="9"/>
        <v>593017</v>
      </c>
      <c r="H22" s="4">
        <v>991430</v>
      </c>
      <c r="I22" s="4">
        <v>188544</v>
      </c>
      <c r="J22" s="4">
        <v>419994</v>
      </c>
      <c r="K22" s="4">
        <f t="shared" si="10"/>
        <v>1599968</v>
      </c>
      <c r="L22" s="4">
        <f t="shared" si="11"/>
        <v>2192985</v>
      </c>
      <c r="M22" s="4">
        <v>83194</v>
      </c>
      <c r="N22" s="4">
        <v>358120</v>
      </c>
      <c r="O22" s="4">
        <v>406254</v>
      </c>
      <c r="P22" s="4">
        <v>350163</v>
      </c>
      <c r="Q22" s="4">
        <f t="shared" si="12"/>
        <v>1114537</v>
      </c>
      <c r="R22" s="4">
        <v>92505</v>
      </c>
      <c r="S22" s="4">
        <f t="shared" si="13"/>
        <v>3483221</v>
      </c>
    </row>
    <row r="23" spans="1:19" ht="16.5" customHeight="1" x14ac:dyDescent="0.35">
      <c r="A23" s="18"/>
      <c r="B23" s="3" t="s">
        <v>11</v>
      </c>
      <c r="C23" s="4">
        <v>0</v>
      </c>
      <c r="D23" s="4">
        <v>14052</v>
      </c>
      <c r="E23" s="4">
        <v>754702</v>
      </c>
      <c r="F23" s="4">
        <v>113170</v>
      </c>
      <c r="G23" s="4">
        <f t="shared" si="9"/>
        <v>881924</v>
      </c>
      <c r="H23" s="4">
        <v>1323908</v>
      </c>
      <c r="I23" s="4">
        <v>276586</v>
      </c>
      <c r="J23" s="4">
        <v>440719</v>
      </c>
      <c r="K23" s="4">
        <f t="shared" si="10"/>
        <v>2041213</v>
      </c>
      <c r="L23" s="4">
        <f t="shared" si="11"/>
        <v>2923137</v>
      </c>
      <c r="M23" s="4">
        <v>105873</v>
      </c>
      <c r="N23" s="4">
        <v>370505</v>
      </c>
      <c r="O23" s="4">
        <v>513164</v>
      </c>
      <c r="P23" s="4">
        <v>414875</v>
      </c>
      <c r="Q23" s="4">
        <f t="shared" si="12"/>
        <v>1298544</v>
      </c>
      <c r="R23" s="4">
        <v>115054</v>
      </c>
      <c r="S23" s="4">
        <f t="shared" si="13"/>
        <v>4442608</v>
      </c>
    </row>
    <row r="24" spans="1:19" ht="16.5" customHeight="1" x14ac:dyDescent="0.35">
      <c r="A24" s="18"/>
      <c r="B24" s="3" t="s">
        <v>12</v>
      </c>
      <c r="C24" s="4">
        <v>0</v>
      </c>
      <c r="D24" s="4">
        <v>7016</v>
      </c>
      <c r="E24" s="4">
        <v>724386</v>
      </c>
      <c r="F24" s="4">
        <v>276279</v>
      </c>
      <c r="G24" s="4">
        <f t="shared" si="9"/>
        <v>1007681</v>
      </c>
      <c r="H24" s="4">
        <v>1434175</v>
      </c>
      <c r="I24" s="4">
        <v>390750</v>
      </c>
      <c r="J24" s="4">
        <v>437647</v>
      </c>
      <c r="K24" s="4">
        <f t="shared" si="10"/>
        <v>2262572</v>
      </c>
      <c r="L24" s="4">
        <f t="shared" si="11"/>
        <v>3270253</v>
      </c>
      <c r="M24" s="4">
        <v>118247</v>
      </c>
      <c r="N24" s="4">
        <v>375064</v>
      </c>
      <c r="O24" s="4">
        <v>527222</v>
      </c>
      <c r="P24" s="4">
        <v>459293</v>
      </c>
      <c r="Q24" s="4">
        <f t="shared" si="12"/>
        <v>1361579</v>
      </c>
      <c r="R24" s="4">
        <v>115682</v>
      </c>
      <c r="S24" s="4">
        <f t="shared" si="13"/>
        <v>4865761</v>
      </c>
    </row>
    <row r="25" spans="1:19" ht="16.5" customHeight="1" x14ac:dyDescent="0.35">
      <c r="A25" s="18"/>
      <c r="B25" s="3" t="s">
        <v>13</v>
      </c>
      <c r="C25" s="4">
        <v>0</v>
      </c>
      <c r="D25" s="4">
        <v>656009</v>
      </c>
      <c r="E25" s="4">
        <v>65050</v>
      </c>
      <c r="F25" s="4">
        <v>422647</v>
      </c>
      <c r="G25" s="4">
        <f t="shared" si="9"/>
        <v>1143706</v>
      </c>
      <c r="H25" s="4">
        <v>1477160</v>
      </c>
      <c r="I25" s="4">
        <v>259139</v>
      </c>
      <c r="J25" s="4">
        <v>425421</v>
      </c>
      <c r="K25" s="4">
        <f t="shared" si="10"/>
        <v>2161720</v>
      </c>
      <c r="L25" s="4">
        <f t="shared" si="11"/>
        <v>3305426</v>
      </c>
      <c r="M25" s="4">
        <v>120990</v>
      </c>
      <c r="N25" s="4">
        <v>345732</v>
      </c>
      <c r="O25" s="4">
        <v>488108</v>
      </c>
      <c r="P25" s="4">
        <v>350598</v>
      </c>
      <c r="Q25" s="4">
        <f t="shared" si="12"/>
        <v>1184438</v>
      </c>
      <c r="R25" s="4">
        <v>66883.199999999997</v>
      </c>
      <c r="S25" s="4">
        <f t="shared" si="13"/>
        <v>4677737.2</v>
      </c>
    </row>
    <row r="26" spans="1:19" ht="16.5" customHeight="1" x14ac:dyDescent="0.35">
      <c r="A26" s="18"/>
      <c r="B26" s="3" t="s">
        <v>14</v>
      </c>
      <c r="C26" s="4">
        <v>2936</v>
      </c>
      <c r="D26" s="4">
        <v>208300</v>
      </c>
      <c r="E26" s="4">
        <v>20002</v>
      </c>
      <c r="F26" s="4">
        <v>325498</v>
      </c>
      <c r="G26" s="4">
        <f t="shared" si="9"/>
        <v>556736</v>
      </c>
      <c r="H26" s="4">
        <v>1367124</v>
      </c>
      <c r="I26" s="4">
        <v>149121</v>
      </c>
      <c r="J26" s="4">
        <v>393730</v>
      </c>
      <c r="K26" s="4">
        <f t="shared" si="10"/>
        <v>1909975</v>
      </c>
      <c r="L26" s="4">
        <f t="shared" si="11"/>
        <v>2466711</v>
      </c>
      <c r="M26" s="4">
        <v>102336</v>
      </c>
      <c r="N26" s="4">
        <v>354035</v>
      </c>
      <c r="O26" s="4">
        <v>461131</v>
      </c>
      <c r="P26" s="4">
        <v>269567</v>
      </c>
      <c r="Q26" s="4">
        <f t="shared" si="12"/>
        <v>1084733</v>
      </c>
      <c r="R26" s="4">
        <v>55184</v>
      </c>
      <c r="S26" s="4">
        <f t="shared" si="13"/>
        <v>3708964</v>
      </c>
    </row>
    <row r="27" spans="1:19" ht="16.5" customHeight="1" x14ac:dyDescent="0.35">
      <c r="A27" s="18"/>
      <c r="B27" s="3" t="s">
        <v>15</v>
      </c>
      <c r="C27" s="4">
        <v>18077</v>
      </c>
      <c r="D27" s="4">
        <v>1557049</v>
      </c>
      <c r="E27" s="4">
        <v>31790</v>
      </c>
      <c r="F27" s="4">
        <v>259050</v>
      </c>
      <c r="G27" s="4">
        <f t="shared" si="9"/>
        <v>1865966</v>
      </c>
      <c r="H27" s="4">
        <v>252389</v>
      </c>
      <c r="I27" s="4">
        <v>67274</v>
      </c>
      <c r="J27" s="4">
        <v>312609</v>
      </c>
      <c r="K27" s="4">
        <f t="shared" si="10"/>
        <v>632272</v>
      </c>
      <c r="L27" s="4">
        <f t="shared" si="11"/>
        <v>2498238</v>
      </c>
      <c r="M27" s="4">
        <v>62550</v>
      </c>
      <c r="N27" s="4">
        <v>310026</v>
      </c>
      <c r="O27" s="4">
        <v>351006</v>
      </c>
      <c r="P27" s="4">
        <v>178617</v>
      </c>
      <c r="Q27" s="4">
        <f t="shared" si="12"/>
        <v>839649</v>
      </c>
      <c r="R27" s="4">
        <v>23997</v>
      </c>
      <c r="S27" s="4">
        <f t="shared" si="13"/>
        <v>3424434</v>
      </c>
    </row>
    <row r="28" spans="1:19" ht="16.5" customHeight="1" x14ac:dyDescent="0.35">
      <c r="A28" s="18"/>
      <c r="B28" s="3" t="s">
        <v>16</v>
      </c>
      <c r="C28" s="4">
        <v>22848</v>
      </c>
      <c r="D28" s="4">
        <v>1258886</v>
      </c>
      <c r="E28" s="4">
        <v>0</v>
      </c>
      <c r="F28" s="4">
        <v>470847</v>
      </c>
      <c r="G28" s="4">
        <f t="shared" si="9"/>
        <v>1752581</v>
      </c>
      <c r="H28" s="4">
        <v>238485</v>
      </c>
      <c r="I28" s="4">
        <v>71048</v>
      </c>
      <c r="J28" s="4">
        <v>238439</v>
      </c>
      <c r="K28" s="4">
        <f t="shared" si="10"/>
        <v>547972</v>
      </c>
      <c r="L28" s="4">
        <f t="shared" si="11"/>
        <v>2300553</v>
      </c>
      <c r="M28" s="4">
        <v>56827</v>
      </c>
      <c r="N28" s="4">
        <v>338982</v>
      </c>
      <c r="O28" s="4">
        <v>287632</v>
      </c>
      <c r="P28" s="4">
        <v>149771</v>
      </c>
      <c r="Q28" s="4">
        <f t="shared" si="12"/>
        <v>776385</v>
      </c>
      <c r="R28" s="4">
        <v>20010</v>
      </c>
      <c r="S28" s="4">
        <f t="shared" si="13"/>
        <v>3153775</v>
      </c>
    </row>
    <row r="29" spans="1:19" ht="16.5" customHeight="1" x14ac:dyDescent="0.35">
      <c r="A29" s="19"/>
      <c r="B29" s="5" t="s">
        <v>17</v>
      </c>
      <c r="C29" s="6">
        <f t="shared" ref="C29:D29" si="14">SUM(C17:C28)</f>
        <v>98526</v>
      </c>
      <c r="D29" s="6">
        <f t="shared" si="14"/>
        <v>5063058</v>
      </c>
      <c r="E29" s="6">
        <f t="shared" ref="E29:G29" si="15">SUM(E17:E28)</f>
        <v>4690195</v>
      </c>
      <c r="F29" s="6">
        <f t="shared" si="15"/>
        <v>2072276</v>
      </c>
      <c r="G29" s="6">
        <f t="shared" si="15"/>
        <v>11924055</v>
      </c>
      <c r="H29" s="6">
        <f t="shared" ref="H29:S29" si="16">SUM(H17:H28)</f>
        <v>10191862</v>
      </c>
      <c r="I29" s="6">
        <f t="shared" si="16"/>
        <v>1841709</v>
      </c>
      <c r="J29" s="6">
        <f t="shared" si="16"/>
        <v>2810267</v>
      </c>
      <c r="K29" s="6">
        <f t="shared" ref="K29" si="17">SUM(K17:K28)</f>
        <v>14843838</v>
      </c>
      <c r="L29" s="6">
        <f t="shared" si="16"/>
        <v>26767893</v>
      </c>
      <c r="M29" s="6">
        <f t="shared" si="16"/>
        <v>673686</v>
      </c>
      <c r="N29" s="6">
        <f t="shared" si="16"/>
        <v>3777574</v>
      </c>
      <c r="O29" s="6">
        <f t="shared" si="16"/>
        <v>4460625</v>
      </c>
      <c r="P29" s="6">
        <f t="shared" si="16"/>
        <v>2733677</v>
      </c>
      <c r="Q29" s="6">
        <f t="shared" si="16"/>
        <v>10971876</v>
      </c>
      <c r="R29" s="6">
        <f t="shared" si="16"/>
        <v>714356.2</v>
      </c>
      <c r="S29" s="6">
        <f t="shared" si="16"/>
        <v>39127811.200000003</v>
      </c>
    </row>
    <row r="30" spans="1:19" ht="16.5" customHeight="1" x14ac:dyDescent="0.35">
      <c r="A30" s="17">
        <v>2020</v>
      </c>
      <c r="B30" s="3" t="s">
        <v>5</v>
      </c>
      <c r="C30" s="4">
        <v>23560</v>
      </c>
      <c r="D30" s="4">
        <v>1110267</v>
      </c>
      <c r="E30" s="4">
        <v>0</v>
      </c>
      <c r="F30" s="4">
        <v>483480</v>
      </c>
      <c r="G30" s="4">
        <f t="shared" ref="G30:G41" si="18">SUM(C30:F30)</f>
        <v>1617307</v>
      </c>
      <c r="H30" s="4">
        <v>248516</v>
      </c>
      <c r="I30" s="4">
        <v>70875</v>
      </c>
      <c r="J30" s="4">
        <v>148180</v>
      </c>
      <c r="K30" s="4">
        <f t="shared" ref="K30:K41" si="19">SUM(H30:J30)</f>
        <v>467571</v>
      </c>
      <c r="L30" s="4">
        <f t="shared" ref="L30:L41" si="20">+G30+K30</f>
        <v>2084878</v>
      </c>
      <c r="M30" s="4">
        <v>56016</v>
      </c>
      <c r="N30" s="4">
        <v>230600</v>
      </c>
      <c r="O30" s="4">
        <v>378237</v>
      </c>
      <c r="P30" s="4">
        <v>100128</v>
      </c>
      <c r="Q30" s="4">
        <f t="shared" si="12"/>
        <v>708965</v>
      </c>
      <c r="R30" s="4">
        <v>22091.500000000091</v>
      </c>
      <c r="S30" s="4">
        <f t="shared" ref="S30:S41" si="21">L30+M30+Q30+R30</f>
        <v>2871950.5</v>
      </c>
    </row>
    <row r="31" spans="1:19" ht="16.5" customHeight="1" x14ac:dyDescent="0.35">
      <c r="A31" s="18"/>
      <c r="B31" s="3" t="s">
        <v>6</v>
      </c>
      <c r="C31" s="4">
        <v>24870</v>
      </c>
      <c r="D31" s="4">
        <v>529666</v>
      </c>
      <c r="E31" s="4">
        <v>5381</v>
      </c>
      <c r="F31" s="4">
        <v>327833</v>
      </c>
      <c r="G31" s="4">
        <f t="shared" si="18"/>
        <v>887750</v>
      </c>
      <c r="H31" s="4">
        <v>64174</v>
      </c>
      <c r="I31" s="4">
        <v>67617</v>
      </c>
      <c r="J31" s="4">
        <v>301072</v>
      </c>
      <c r="K31" s="4">
        <f t="shared" si="19"/>
        <v>432863</v>
      </c>
      <c r="L31" s="4">
        <f t="shared" si="20"/>
        <v>1320613</v>
      </c>
      <c r="M31" s="4">
        <v>54367</v>
      </c>
      <c r="N31" s="4">
        <v>186302</v>
      </c>
      <c r="O31" s="4">
        <v>341390</v>
      </c>
      <c r="P31" s="4">
        <v>142379</v>
      </c>
      <c r="Q31" s="4">
        <f t="shared" si="12"/>
        <v>670071</v>
      </c>
      <c r="R31" s="4">
        <v>22074.3999999997</v>
      </c>
      <c r="S31" s="4">
        <f t="shared" si="21"/>
        <v>2067125.3999999997</v>
      </c>
    </row>
    <row r="32" spans="1:19" ht="16.5" customHeight="1" x14ac:dyDescent="0.35">
      <c r="A32" s="18"/>
      <c r="B32" s="3" t="s">
        <v>7</v>
      </c>
      <c r="C32" s="4">
        <v>18974</v>
      </c>
      <c r="D32" s="4">
        <v>143936</v>
      </c>
      <c r="E32" s="4">
        <v>50587</v>
      </c>
      <c r="F32" s="4">
        <v>485763</v>
      </c>
      <c r="G32" s="4">
        <f t="shared" si="18"/>
        <v>699260</v>
      </c>
      <c r="H32" s="4">
        <v>245848</v>
      </c>
      <c r="I32" s="4">
        <v>5689</v>
      </c>
      <c r="J32" s="4">
        <v>0</v>
      </c>
      <c r="K32" s="4">
        <f t="shared" si="19"/>
        <v>251537</v>
      </c>
      <c r="L32" s="4">
        <f t="shared" si="20"/>
        <v>950797</v>
      </c>
      <c r="M32" s="4">
        <v>63880</v>
      </c>
      <c r="N32" s="4">
        <v>307672</v>
      </c>
      <c r="O32" s="4">
        <v>316831</v>
      </c>
      <c r="P32" s="4">
        <v>153773</v>
      </c>
      <c r="Q32" s="4">
        <f t="shared" si="12"/>
        <v>778276</v>
      </c>
      <c r="R32" s="4">
        <v>27994.399999999998</v>
      </c>
      <c r="S32" s="4">
        <f t="shared" si="21"/>
        <v>1820947.4</v>
      </c>
    </row>
    <row r="33" spans="1:19" ht="16.5" customHeight="1" x14ac:dyDescent="0.35">
      <c r="A33" s="18"/>
      <c r="B33" s="3" t="s">
        <v>8</v>
      </c>
      <c r="C33" s="4">
        <v>11940</v>
      </c>
      <c r="D33" s="4">
        <v>352409</v>
      </c>
      <c r="E33" s="4">
        <v>13900</v>
      </c>
      <c r="F33" s="4">
        <v>358069</v>
      </c>
      <c r="G33" s="4">
        <f t="shared" si="18"/>
        <v>736318</v>
      </c>
      <c r="H33" s="4">
        <v>248506</v>
      </c>
      <c r="I33" s="4">
        <v>0</v>
      </c>
      <c r="J33" s="4">
        <v>0</v>
      </c>
      <c r="K33" s="4">
        <f t="shared" si="19"/>
        <v>248506</v>
      </c>
      <c r="L33" s="4">
        <f t="shared" si="20"/>
        <v>984824</v>
      </c>
      <c r="M33" s="4">
        <v>64662</v>
      </c>
      <c r="N33" s="4">
        <v>229123</v>
      </c>
      <c r="O33" s="4">
        <v>315049</v>
      </c>
      <c r="P33" s="4">
        <v>157445</v>
      </c>
      <c r="Q33" s="4">
        <f t="shared" si="12"/>
        <v>701617</v>
      </c>
      <c r="R33" s="4">
        <v>28149.8</v>
      </c>
      <c r="S33" s="4">
        <f t="shared" si="21"/>
        <v>1779252.8</v>
      </c>
    </row>
    <row r="34" spans="1:19" ht="16.5" customHeight="1" x14ac:dyDescent="0.35">
      <c r="A34" s="18"/>
      <c r="B34" s="3" t="s">
        <v>9</v>
      </c>
      <c r="C34" s="4">
        <v>22970</v>
      </c>
      <c r="D34" s="4">
        <v>249822</v>
      </c>
      <c r="E34" s="4">
        <v>54135</v>
      </c>
      <c r="F34" s="4">
        <v>460697</v>
      </c>
      <c r="G34" s="4">
        <f t="shared" si="18"/>
        <v>787624</v>
      </c>
      <c r="H34" s="4">
        <v>259896</v>
      </c>
      <c r="I34" s="4">
        <v>0</v>
      </c>
      <c r="J34" s="4">
        <v>0</v>
      </c>
      <c r="K34" s="4">
        <f t="shared" si="19"/>
        <v>259896</v>
      </c>
      <c r="L34" s="4">
        <f t="shared" si="20"/>
        <v>1047520</v>
      </c>
      <c r="M34" s="4">
        <v>78461</v>
      </c>
      <c r="N34" s="4">
        <v>212011</v>
      </c>
      <c r="O34" s="4">
        <v>354203</v>
      </c>
      <c r="P34" s="4">
        <v>227668</v>
      </c>
      <c r="Q34" s="4">
        <f t="shared" si="12"/>
        <v>793882</v>
      </c>
      <c r="R34" s="4">
        <v>32082.600000000002</v>
      </c>
      <c r="S34" s="4">
        <f t="shared" si="21"/>
        <v>1951945.6</v>
      </c>
    </row>
    <row r="35" spans="1:19" ht="16.5" customHeight="1" x14ac:dyDescent="0.35">
      <c r="A35" s="18"/>
      <c r="B35" s="3" t="s">
        <v>10</v>
      </c>
      <c r="C35" s="4">
        <v>7580</v>
      </c>
      <c r="D35" s="4">
        <v>140646</v>
      </c>
      <c r="E35" s="4">
        <v>302085</v>
      </c>
      <c r="F35" s="4">
        <v>450242</v>
      </c>
      <c r="G35" s="4">
        <f t="shared" si="18"/>
        <v>900553</v>
      </c>
      <c r="H35" s="4">
        <v>254958</v>
      </c>
      <c r="I35" s="4">
        <v>0</v>
      </c>
      <c r="J35" s="4">
        <v>0</v>
      </c>
      <c r="K35" s="4">
        <f t="shared" si="19"/>
        <v>254958</v>
      </c>
      <c r="L35" s="4">
        <f t="shared" si="20"/>
        <v>1155511</v>
      </c>
      <c r="M35" s="4">
        <v>92137</v>
      </c>
      <c r="N35" s="4">
        <v>230969</v>
      </c>
      <c r="O35" s="4">
        <v>338077</v>
      </c>
      <c r="P35" s="4">
        <v>277680</v>
      </c>
      <c r="Q35" s="4">
        <f t="shared" si="12"/>
        <v>846726</v>
      </c>
      <c r="R35" s="4">
        <v>48237.25</v>
      </c>
      <c r="S35" s="4">
        <f t="shared" si="21"/>
        <v>2142611.25</v>
      </c>
    </row>
    <row r="36" spans="1:19" ht="16.5" customHeight="1" x14ac:dyDescent="0.35">
      <c r="A36" s="18"/>
      <c r="B36" s="3" t="s">
        <v>11</v>
      </c>
      <c r="C36" s="4">
        <v>0</v>
      </c>
      <c r="D36" s="4">
        <v>79511</v>
      </c>
      <c r="E36" s="4">
        <v>743559</v>
      </c>
      <c r="F36" s="4">
        <v>158840</v>
      </c>
      <c r="G36" s="4">
        <f t="shared" si="18"/>
        <v>981910</v>
      </c>
      <c r="H36" s="4">
        <v>578810</v>
      </c>
      <c r="I36" s="4">
        <v>85622</v>
      </c>
      <c r="J36" s="4">
        <v>0</v>
      </c>
      <c r="K36" s="4">
        <f t="shared" si="19"/>
        <v>664432</v>
      </c>
      <c r="L36" s="4">
        <f t="shared" si="20"/>
        <v>1646342</v>
      </c>
      <c r="M36" s="4">
        <v>133824</v>
      </c>
      <c r="N36" s="4">
        <v>356314</v>
      </c>
      <c r="O36" s="4">
        <v>382505</v>
      </c>
      <c r="P36" s="4">
        <v>370394</v>
      </c>
      <c r="Q36" s="4">
        <f t="shared" si="12"/>
        <v>1109213</v>
      </c>
      <c r="R36" s="4">
        <v>89581.650000000009</v>
      </c>
      <c r="S36" s="4">
        <f t="shared" si="21"/>
        <v>2978960.65</v>
      </c>
    </row>
    <row r="37" spans="1:19" ht="16.5" customHeight="1" x14ac:dyDescent="0.35">
      <c r="A37" s="18"/>
      <c r="B37" s="3" t="s">
        <v>12</v>
      </c>
      <c r="C37" s="4">
        <v>0</v>
      </c>
      <c r="D37" s="4">
        <v>49245</v>
      </c>
      <c r="E37" s="4">
        <v>601234</v>
      </c>
      <c r="F37" s="4">
        <v>118685</v>
      </c>
      <c r="G37" s="4">
        <f t="shared" si="18"/>
        <v>769164</v>
      </c>
      <c r="H37" s="4">
        <v>753534</v>
      </c>
      <c r="I37" s="4">
        <v>131070</v>
      </c>
      <c r="J37" s="4">
        <v>0</v>
      </c>
      <c r="K37" s="4">
        <f t="shared" si="19"/>
        <v>884604</v>
      </c>
      <c r="L37" s="4">
        <f t="shared" si="20"/>
        <v>1653768</v>
      </c>
      <c r="M37" s="4">
        <v>134646</v>
      </c>
      <c r="N37" s="4">
        <v>371613</v>
      </c>
      <c r="O37" s="4">
        <v>448582</v>
      </c>
      <c r="P37" s="4">
        <v>301278</v>
      </c>
      <c r="Q37" s="4">
        <f t="shared" si="12"/>
        <v>1121473</v>
      </c>
      <c r="R37" s="4">
        <v>99301.6</v>
      </c>
      <c r="S37" s="4">
        <f t="shared" si="21"/>
        <v>3009188.6</v>
      </c>
    </row>
    <row r="38" spans="1:19" ht="16.5" customHeight="1" x14ac:dyDescent="0.35">
      <c r="A38" s="18"/>
      <c r="B38" s="3" t="s">
        <v>13</v>
      </c>
      <c r="C38" s="4">
        <v>0</v>
      </c>
      <c r="D38" s="4">
        <v>299214</v>
      </c>
      <c r="E38" s="4">
        <v>238668</v>
      </c>
      <c r="F38" s="4">
        <v>148825</v>
      </c>
      <c r="G38" s="4">
        <f t="shared" si="18"/>
        <v>686707</v>
      </c>
      <c r="H38" s="4">
        <v>508482</v>
      </c>
      <c r="I38" s="4">
        <v>87930</v>
      </c>
      <c r="J38" s="4">
        <v>0</v>
      </c>
      <c r="K38" s="4">
        <f t="shared" si="19"/>
        <v>596412</v>
      </c>
      <c r="L38" s="4">
        <f t="shared" si="20"/>
        <v>1283119</v>
      </c>
      <c r="M38" s="4">
        <v>103716</v>
      </c>
      <c r="N38" s="4">
        <v>280781</v>
      </c>
      <c r="O38" s="4">
        <v>372263</v>
      </c>
      <c r="P38" s="4">
        <v>317364</v>
      </c>
      <c r="Q38" s="4">
        <f t="shared" si="12"/>
        <v>970408</v>
      </c>
      <c r="R38" s="4">
        <v>54974.299999999996</v>
      </c>
      <c r="S38" s="4">
        <f t="shared" si="21"/>
        <v>2412217.2999999998</v>
      </c>
    </row>
    <row r="39" spans="1:19" ht="16.5" customHeight="1" x14ac:dyDescent="0.35">
      <c r="A39" s="18"/>
      <c r="B39" s="3" t="s">
        <v>14</v>
      </c>
      <c r="C39" s="4">
        <v>0</v>
      </c>
      <c r="D39" s="4">
        <v>551371</v>
      </c>
      <c r="E39" s="4">
        <v>79593</v>
      </c>
      <c r="F39" s="4">
        <v>118159</v>
      </c>
      <c r="G39" s="4">
        <f t="shared" si="18"/>
        <v>749123</v>
      </c>
      <c r="H39" s="4">
        <v>490128</v>
      </c>
      <c r="I39" s="4">
        <v>63140</v>
      </c>
      <c r="J39" s="4">
        <v>0</v>
      </c>
      <c r="K39" s="4">
        <f t="shared" si="19"/>
        <v>553268</v>
      </c>
      <c r="L39" s="4">
        <f t="shared" si="20"/>
        <v>1302391</v>
      </c>
      <c r="M39" s="4">
        <v>78142</v>
      </c>
      <c r="N39" s="4">
        <v>242897</v>
      </c>
      <c r="O39" s="4">
        <v>348431</v>
      </c>
      <c r="P39" s="4">
        <v>265765</v>
      </c>
      <c r="Q39" s="4">
        <f t="shared" si="12"/>
        <v>857093</v>
      </c>
      <c r="R39" s="4">
        <v>39035.699999999997</v>
      </c>
      <c r="S39" s="4">
        <f t="shared" si="21"/>
        <v>2276661.7000000002</v>
      </c>
    </row>
    <row r="40" spans="1:19" ht="16.5" customHeight="1" x14ac:dyDescent="0.35">
      <c r="A40" s="18"/>
      <c r="B40" s="3" t="s">
        <v>15</v>
      </c>
      <c r="C40" s="4">
        <v>0</v>
      </c>
      <c r="D40" s="4">
        <v>99628</v>
      </c>
      <c r="E40" s="4">
        <v>206678</v>
      </c>
      <c r="F40" s="4">
        <v>357935</v>
      </c>
      <c r="G40" s="4">
        <f t="shared" si="18"/>
        <v>664241</v>
      </c>
      <c r="H40" s="4">
        <v>436901</v>
      </c>
      <c r="I40" s="4">
        <v>41086</v>
      </c>
      <c r="J40" s="4">
        <v>0</v>
      </c>
      <c r="K40" s="4">
        <f t="shared" si="19"/>
        <v>477987</v>
      </c>
      <c r="L40" s="4">
        <f t="shared" si="20"/>
        <v>1142228</v>
      </c>
      <c r="M40" s="4">
        <v>60243</v>
      </c>
      <c r="N40" s="4">
        <v>257513</v>
      </c>
      <c r="O40" s="4">
        <v>198005</v>
      </c>
      <c r="P40" s="4">
        <v>294648</v>
      </c>
      <c r="Q40" s="4">
        <f t="shared" si="12"/>
        <v>750166</v>
      </c>
      <c r="R40" s="4">
        <v>27162.600000000002</v>
      </c>
      <c r="S40" s="4">
        <f t="shared" si="21"/>
        <v>1979799.6</v>
      </c>
    </row>
    <row r="41" spans="1:19" ht="16.5" customHeight="1" x14ac:dyDescent="0.35">
      <c r="A41" s="18"/>
      <c r="B41" s="3" t="s">
        <v>16</v>
      </c>
      <c r="C41" s="4">
        <v>0</v>
      </c>
      <c r="D41" s="4">
        <v>475148</v>
      </c>
      <c r="E41" s="4">
        <v>536248</v>
      </c>
      <c r="F41" s="4">
        <v>620398</v>
      </c>
      <c r="G41" s="4">
        <f t="shared" si="18"/>
        <v>1631794</v>
      </c>
      <c r="H41" s="4">
        <v>498477</v>
      </c>
      <c r="I41" s="4">
        <v>0</v>
      </c>
      <c r="J41" s="4">
        <v>0</v>
      </c>
      <c r="K41" s="4">
        <f t="shared" si="19"/>
        <v>498477</v>
      </c>
      <c r="L41" s="4">
        <f t="shared" si="20"/>
        <v>2130271</v>
      </c>
      <c r="M41" s="4">
        <v>61165</v>
      </c>
      <c r="N41" s="4">
        <v>338668</v>
      </c>
      <c r="O41" s="4">
        <v>103546</v>
      </c>
      <c r="P41" s="4">
        <v>295844</v>
      </c>
      <c r="Q41" s="4">
        <f t="shared" si="12"/>
        <v>738058</v>
      </c>
      <c r="R41" s="4">
        <v>25939.1</v>
      </c>
      <c r="S41" s="4">
        <f t="shared" si="21"/>
        <v>2955433.1</v>
      </c>
    </row>
    <row r="42" spans="1:19" ht="16.5" customHeight="1" x14ac:dyDescent="0.35">
      <c r="A42" s="19"/>
      <c r="B42" s="5" t="s">
        <v>17</v>
      </c>
      <c r="C42" s="6">
        <f t="shared" ref="C42:D42" si="22">SUM(C30:C41)</f>
        <v>109894</v>
      </c>
      <c r="D42" s="6">
        <f t="shared" si="22"/>
        <v>4080863</v>
      </c>
      <c r="E42" s="6">
        <f t="shared" ref="E42:G42" si="23">SUM(E30:E41)</f>
        <v>2832068</v>
      </c>
      <c r="F42" s="6">
        <f t="shared" si="23"/>
        <v>4088926</v>
      </c>
      <c r="G42" s="6">
        <f t="shared" si="23"/>
        <v>11111751</v>
      </c>
      <c r="H42" s="6">
        <f t="shared" ref="H42:S42" si="24">SUM(H30:H41)</f>
        <v>4588230</v>
      </c>
      <c r="I42" s="6">
        <f t="shared" si="24"/>
        <v>553029</v>
      </c>
      <c r="J42" s="6">
        <f t="shared" si="24"/>
        <v>449252</v>
      </c>
      <c r="K42" s="6">
        <f t="shared" ref="K42" si="25">SUM(K30:K41)</f>
        <v>5590511</v>
      </c>
      <c r="L42" s="6">
        <f t="shared" si="24"/>
        <v>16702262</v>
      </c>
      <c r="M42" s="6">
        <f t="shared" si="24"/>
        <v>981259</v>
      </c>
      <c r="N42" s="6">
        <f t="shared" si="24"/>
        <v>3244463</v>
      </c>
      <c r="O42" s="6">
        <f t="shared" si="24"/>
        <v>3897119</v>
      </c>
      <c r="P42" s="6">
        <f t="shared" si="24"/>
        <v>2904366</v>
      </c>
      <c r="Q42" s="6">
        <f t="shared" si="24"/>
        <v>10045948</v>
      </c>
      <c r="R42" s="6">
        <f t="shared" si="24"/>
        <v>516624.89999999979</v>
      </c>
      <c r="S42" s="6">
        <f t="shared" si="24"/>
        <v>28246093.900000002</v>
      </c>
    </row>
    <row r="43" spans="1:19" ht="16.5" customHeight="1" x14ac:dyDescent="0.35">
      <c r="A43" s="17">
        <v>2021</v>
      </c>
      <c r="B43" s="3" t="s">
        <v>5</v>
      </c>
      <c r="C43" s="4">
        <v>3623</v>
      </c>
      <c r="D43" s="4">
        <v>90529</v>
      </c>
      <c r="E43" s="4">
        <v>50994</v>
      </c>
      <c r="F43" s="4">
        <v>356497</v>
      </c>
      <c r="G43" s="4">
        <f t="shared" ref="G43:G54" si="26">SUM(C43:F43)</f>
        <v>501643</v>
      </c>
      <c r="H43" s="4">
        <v>324206</v>
      </c>
      <c r="I43" s="4">
        <v>0</v>
      </c>
      <c r="J43" s="4">
        <v>0</v>
      </c>
      <c r="K43" s="4">
        <f t="shared" ref="K43:K54" si="27">SUM(H43:J43)</f>
        <v>324206</v>
      </c>
      <c r="L43" s="4">
        <f t="shared" ref="L43:L54" si="28">+G43+K43</f>
        <v>825849</v>
      </c>
      <c r="M43" s="4">
        <v>56725</v>
      </c>
      <c r="N43" s="4">
        <v>295252</v>
      </c>
      <c r="O43" s="4">
        <v>187048</v>
      </c>
      <c r="P43" s="4">
        <v>224810</v>
      </c>
      <c r="Q43" s="4">
        <f t="shared" si="12"/>
        <v>707110</v>
      </c>
      <c r="R43" s="4">
        <v>21814</v>
      </c>
      <c r="S43" s="4">
        <f t="shared" ref="S43:S54" si="29">L43+M43+Q43+R43</f>
        <v>1611498</v>
      </c>
    </row>
    <row r="44" spans="1:19" ht="16.5" customHeight="1" x14ac:dyDescent="0.35">
      <c r="A44" s="18"/>
      <c r="B44" s="3" t="s">
        <v>6</v>
      </c>
      <c r="C44" s="4">
        <v>8071</v>
      </c>
      <c r="D44" s="4">
        <v>0</v>
      </c>
      <c r="E44" s="4">
        <v>31080</v>
      </c>
      <c r="F44" s="4">
        <v>540186</v>
      </c>
      <c r="G44" s="4">
        <f t="shared" si="26"/>
        <v>579337</v>
      </c>
      <c r="H44" s="4">
        <v>0</v>
      </c>
      <c r="I44" s="4">
        <v>0</v>
      </c>
      <c r="J44" s="4">
        <v>31721</v>
      </c>
      <c r="K44" s="4">
        <f t="shared" si="27"/>
        <v>31721</v>
      </c>
      <c r="L44" s="4">
        <f t="shared" si="28"/>
        <v>611058</v>
      </c>
      <c r="M44" s="4">
        <v>52719</v>
      </c>
      <c r="N44" s="4">
        <v>279076</v>
      </c>
      <c r="O44" s="4">
        <v>175672</v>
      </c>
      <c r="P44" s="4">
        <v>214800</v>
      </c>
      <c r="Q44" s="4">
        <f t="shared" si="12"/>
        <v>669548</v>
      </c>
      <c r="R44" s="4">
        <v>22255.110000000011</v>
      </c>
      <c r="S44" s="4">
        <f t="shared" si="29"/>
        <v>1355580.11</v>
      </c>
    </row>
    <row r="45" spans="1:19" ht="16.5" customHeight="1" x14ac:dyDescent="0.35">
      <c r="A45" s="18"/>
      <c r="B45" s="3" t="s">
        <v>7</v>
      </c>
      <c r="C45" s="4">
        <v>19774</v>
      </c>
      <c r="D45" s="4">
        <v>0</v>
      </c>
      <c r="E45" s="4">
        <v>18857</v>
      </c>
      <c r="F45" s="4">
        <v>482323</v>
      </c>
      <c r="G45" s="4">
        <f t="shared" si="26"/>
        <v>520954</v>
      </c>
      <c r="H45" s="4">
        <v>228222</v>
      </c>
      <c r="I45" s="4">
        <v>0</v>
      </c>
      <c r="J45" s="4">
        <v>12044</v>
      </c>
      <c r="K45" s="4">
        <f t="shared" si="27"/>
        <v>240266</v>
      </c>
      <c r="L45" s="4">
        <f t="shared" si="28"/>
        <v>761220</v>
      </c>
      <c r="M45" s="4">
        <v>59494</v>
      </c>
      <c r="N45" s="4">
        <v>302554</v>
      </c>
      <c r="O45" s="4">
        <v>203703</v>
      </c>
      <c r="P45" s="4">
        <v>232594</v>
      </c>
      <c r="Q45" s="4">
        <f t="shared" si="12"/>
        <v>738851</v>
      </c>
      <c r="R45" s="4">
        <v>28000.400000000001</v>
      </c>
      <c r="S45" s="4">
        <f t="shared" si="29"/>
        <v>1587565.4</v>
      </c>
    </row>
    <row r="46" spans="1:19" ht="16.5" customHeight="1" x14ac:dyDescent="0.35">
      <c r="A46" s="18"/>
      <c r="B46" s="3" t="s">
        <v>8</v>
      </c>
      <c r="C46" s="4">
        <v>16412</v>
      </c>
      <c r="D46" s="4">
        <v>10923</v>
      </c>
      <c r="E46" s="4">
        <v>20480</v>
      </c>
      <c r="F46" s="4">
        <v>576000</v>
      </c>
      <c r="G46" s="4">
        <f t="shared" si="26"/>
        <v>623815</v>
      </c>
      <c r="H46" s="4">
        <v>250268</v>
      </c>
      <c r="I46" s="4">
        <v>0</v>
      </c>
      <c r="J46" s="4">
        <v>0</v>
      </c>
      <c r="K46" s="4">
        <f t="shared" si="27"/>
        <v>250268</v>
      </c>
      <c r="L46" s="4">
        <f t="shared" si="28"/>
        <v>874083</v>
      </c>
      <c r="M46" s="4">
        <v>65781</v>
      </c>
      <c r="N46" s="4">
        <v>291438</v>
      </c>
      <c r="O46" s="4">
        <v>219188</v>
      </c>
      <c r="P46" s="4">
        <v>242292</v>
      </c>
      <c r="Q46" s="4">
        <f t="shared" si="12"/>
        <v>752918</v>
      </c>
      <c r="R46" s="4">
        <v>28271.900000000031</v>
      </c>
      <c r="S46" s="4">
        <f t="shared" si="29"/>
        <v>1721053.9000000001</v>
      </c>
    </row>
    <row r="47" spans="1:19" ht="16.5" customHeight="1" x14ac:dyDescent="0.35">
      <c r="A47" s="18"/>
      <c r="B47" s="3" t="s">
        <v>9</v>
      </c>
      <c r="C47" s="4">
        <v>6259</v>
      </c>
      <c r="D47" s="4">
        <v>78932</v>
      </c>
      <c r="E47" s="4">
        <v>110014</v>
      </c>
      <c r="F47" s="4">
        <v>568366</v>
      </c>
      <c r="G47" s="4">
        <f t="shared" si="26"/>
        <v>763571</v>
      </c>
      <c r="H47" s="4">
        <v>253255</v>
      </c>
      <c r="I47" s="4">
        <v>0</v>
      </c>
      <c r="J47" s="4">
        <v>0</v>
      </c>
      <c r="K47" s="4">
        <f t="shared" si="27"/>
        <v>253255</v>
      </c>
      <c r="L47" s="4">
        <f t="shared" si="28"/>
        <v>1016826</v>
      </c>
      <c r="M47" s="4">
        <v>86502</v>
      </c>
      <c r="N47" s="4">
        <v>308282</v>
      </c>
      <c r="O47" s="4">
        <v>296955</v>
      </c>
      <c r="P47" s="4">
        <v>302573</v>
      </c>
      <c r="Q47" s="4">
        <f t="shared" si="12"/>
        <v>907810</v>
      </c>
      <c r="R47" s="4">
        <v>61642.799999999981</v>
      </c>
      <c r="S47" s="4">
        <f t="shared" si="29"/>
        <v>2072780.8</v>
      </c>
    </row>
    <row r="48" spans="1:19" ht="16.5" customHeight="1" x14ac:dyDescent="0.35">
      <c r="A48" s="18"/>
      <c r="B48" s="3" t="s">
        <v>10</v>
      </c>
      <c r="C48" s="4">
        <v>0</v>
      </c>
      <c r="D48" s="4">
        <v>58021</v>
      </c>
      <c r="E48" s="4">
        <v>503475</v>
      </c>
      <c r="F48" s="4">
        <v>293481</v>
      </c>
      <c r="G48" s="4">
        <f t="shared" si="26"/>
        <v>854977</v>
      </c>
      <c r="H48" s="4">
        <v>347935</v>
      </c>
      <c r="I48" s="4">
        <v>15377</v>
      </c>
      <c r="J48" s="4">
        <v>0</v>
      </c>
      <c r="K48" s="4">
        <f t="shared" si="27"/>
        <v>363312</v>
      </c>
      <c r="L48" s="4">
        <f t="shared" si="28"/>
        <v>1218289</v>
      </c>
      <c r="M48" s="4">
        <v>113009</v>
      </c>
      <c r="N48" s="4">
        <v>305790</v>
      </c>
      <c r="O48" s="4">
        <v>414812</v>
      </c>
      <c r="P48" s="4">
        <v>266148</v>
      </c>
      <c r="Q48" s="4">
        <f t="shared" si="12"/>
        <v>986750</v>
      </c>
      <c r="R48" s="4">
        <v>79218.100000000035</v>
      </c>
      <c r="S48" s="4">
        <f t="shared" si="29"/>
        <v>2397266.1</v>
      </c>
    </row>
    <row r="49" spans="1:19" ht="16.5" customHeight="1" x14ac:dyDescent="0.35">
      <c r="A49" s="18"/>
      <c r="B49" s="3" t="s">
        <v>11</v>
      </c>
      <c r="C49" s="4">
        <v>0</v>
      </c>
      <c r="D49" s="4">
        <v>17761.75</v>
      </c>
      <c r="E49" s="4">
        <v>905527</v>
      </c>
      <c r="F49" s="4">
        <v>24033</v>
      </c>
      <c r="G49" s="4">
        <f t="shared" si="26"/>
        <v>947321.75</v>
      </c>
      <c r="H49" s="4">
        <v>816434</v>
      </c>
      <c r="I49" s="4">
        <v>69884.579999993672</v>
      </c>
      <c r="J49" s="4">
        <v>134060</v>
      </c>
      <c r="K49" s="4">
        <f t="shared" si="27"/>
        <v>1020378.5799999937</v>
      </c>
      <c r="L49" s="4">
        <f t="shared" si="28"/>
        <v>1967700.3299999936</v>
      </c>
      <c r="M49" s="4">
        <v>151230</v>
      </c>
      <c r="N49" s="4">
        <v>352812</v>
      </c>
      <c r="O49" s="4">
        <v>524775</v>
      </c>
      <c r="P49" s="4">
        <v>379805</v>
      </c>
      <c r="Q49" s="4">
        <f t="shared" si="12"/>
        <v>1257392</v>
      </c>
      <c r="R49" s="4">
        <v>103798.89999999991</v>
      </c>
      <c r="S49" s="4">
        <f t="shared" si="29"/>
        <v>3480121.2299999935</v>
      </c>
    </row>
    <row r="50" spans="1:19" ht="16.5" customHeight="1" x14ac:dyDescent="0.35">
      <c r="A50" s="18"/>
      <c r="B50" s="3" t="s">
        <v>12</v>
      </c>
      <c r="C50" s="4">
        <v>0</v>
      </c>
      <c r="D50" s="4">
        <v>20320</v>
      </c>
      <c r="E50" s="4">
        <v>901773</v>
      </c>
      <c r="F50" s="4">
        <v>25790</v>
      </c>
      <c r="G50" s="4">
        <f t="shared" si="26"/>
        <v>947883</v>
      </c>
      <c r="H50" s="4">
        <v>1204170</v>
      </c>
      <c r="I50" s="4">
        <v>66676.420000006328</v>
      </c>
      <c r="J50" s="4">
        <v>422893</v>
      </c>
      <c r="K50" s="4">
        <f t="shared" si="27"/>
        <v>1693739.4200000064</v>
      </c>
      <c r="L50" s="4">
        <f t="shared" si="28"/>
        <v>2641622.4200000064</v>
      </c>
      <c r="M50" s="4">
        <v>146137</v>
      </c>
      <c r="N50" s="4">
        <v>364041</v>
      </c>
      <c r="O50" s="4">
        <v>520888</v>
      </c>
      <c r="P50" s="4">
        <v>441477</v>
      </c>
      <c r="Q50" s="4">
        <f t="shared" si="12"/>
        <v>1326406</v>
      </c>
      <c r="R50" s="4">
        <v>101928.2000000001</v>
      </c>
      <c r="S50" s="4">
        <f t="shared" si="29"/>
        <v>4216093.6200000066</v>
      </c>
    </row>
    <row r="51" spans="1:19" ht="16.5" customHeight="1" x14ac:dyDescent="0.35">
      <c r="A51" s="18"/>
      <c r="B51" s="3" t="s">
        <v>13</v>
      </c>
      <c r="C51" s="4">
        <v>0</v>
      </c>
      <c r="D51" s="4">
        <v>68441</v>
      </c>
      <c r="E51" s="4">
        <v>593523</v>
      </c>
      <c r="F51" s="4">
        <v>382083</v>
      </c>
      <c r="G51" s="4">
        <f t="shared" si="26"/>
        <v>1044047</v>
      </c>
      <c r="H51" s="4">
        <v>1169246</v>
      </c>
      <c r="I51" s="4">
        <v>53922</v>
      </c>
      <c r="J51" s="4">
        <v>269162</v>
      </c>
      <c r="K51" s="4">
        <f t="shared" si="27"/>
        <v>1492330</v>
      </c>
      <c r="L51" s="4">
        <f t="shared" si="28"/>
        <v>2536377</v>
      </c>
      <c r="M51" s="4">
        <v>114399</v>
      </c>
      <c r="N51" s="4">
        <v>342475</v>
      </c>
      <c r="O51" s="4">
        <v>497927</v>
      </c>
      <c r="P51" s="4">
        <v>312888</v>
      </c>
      <c r="Q51" s="4">
        <f t="shared" si="12"/>
        <v>1153290</v>
      </c>
      <c r="R51" s="4">
        <v>74313.199999999983</v>
      </c>
      <c r="S51" s="4">
        <f t="shared" si="29"/>
        <v>3878379.2</v>
      </c>
    </row>
    <row r="52" spans="1:19" ht="16.5" customHeight="1" x14ac:dyDescent="0.35">
      <c r="A52" s="18"/>
      <c r="B52" s="3" t="s">
        <v>14</v>
      </c>
      <c r="C52" s="4">
        <v>0</v>
      </c>
      <c r="D52" s="4">
        <v>239186</v>
      </c>
      <c r="E52" s="4">
        <v>545934</v>
      </c>
      <c r="F52" s="4">
        <v>582132.66666666418</v>
      </c>
      <c r="G52" s="4">
        <f t="shared" si="26"/>
        <v>1367252.6666666642</v>
      </c>
      <c r="H52" s="4">
        <v>1176926</v>
      </c>
      <c r="I52" s="4">
        <v>57284.633333337959</v>
      </c>
      <c r="J52" s="4">
        <v>219565.46666662395</v>
      </c>
      <c r="K52" s="4">
        <f t="shared" si="27"/>
        <v>1453776.0999999619</v>
      </c>
      <c r="L52" s="4">
        <f t="shared" si="28"/>
        <v>2821028.7666666261</v>
      </c>
      <c r="M52" s="4">
        <v>67121</v>
      </c>
      <c r="N52" s="4">
        <v>325510</v>
      </c>
      <c r="O52" s="4">
        <v>356276</v>
      </c>
      <c r="P52" s="4">
        <v>344533</v>
      </c>
      <c r="Q52" s="4">
        <f t="shared" si="12"/>
        <v>1026319</v>
      </c>
      <c r="R52" s="4">
        <v>50785.79999999993</v>
      </c>
      <c r="S52" s="4">
        <f t="shared" si="29"/>
        <v>3965254.5666666259</v>
      </c>
    </row>
    <row r="53" spans="1:19" ht="16.5" customHeight="1" x14ac:dyDescent="0.35">
      <c r="A53" s="18"/>
      <c r="B53" s="3" t="s">
        <v>15</v>
      </c>
      <c r="C53" s="4">
        <v>4600</v>
      </c>
      <c r="D53" s="4">
        <v>148976</v>
      </c>
      <c r="E53" s="4">
        <v>49644</v>
      </c>
      <c r="F53" s="4">
        <v>287835.9666666463</v>
      </c>
      <c r="G53" s="4">
        <f t="shared" si="26"/>
        <v>491055.9666666463</v>
      </c>
      <c r="H53" s="4">
        <v>698798</v>
      </c>
      <c r="I53" s="4">
        <v>33939.333333328599</v>
      </c>
      <c r="J53" s="4">
        <v>201682.36666658521</v>
      </c>
      <c r="K53" s="4">
        <f t="shared" si="27"/>
        <v>934419.69999991381</v>
      </c>
      <c r="L53" s="4">
        <f t="shared" si="28"/>
        <v>1425475.6666665601</v>
      </c>
      <c r="M53" s="4">
        <v>36361</v>
      </c>
      <c r="N53" s="4">
        <v>70346</v>
      </c>
      <c r="O53" s="4">
        <v>362440</v>
      </c>
      <c r="P53" s="4">
        <v>321198</v>
      </c>
      <c r="Q53" s="4">
        <f t="shared" si="12"/>
        <v>753984</v>
      </c>
      <c r="R53" s="4">
        <v>25348.200000000004</v>
      </c>
      <c r="S53" s="4">
        <f t="shared" si="29"/>
        <v>2241168.8666665601</v>
      </c>
    </row>
    <row r="54" spans="1:19" ht="16.5" customHeight="1" x14ac:dyDescent="0.35">
      <c r="A54" s="18"/>
      <c r="B54" s="3" t="s">
        <v>16</v>
      </c>
      <c r="C54" s="4">
        <v>9465</v>
      </c>
      <c r="D54" s="4">
        <v>120753</v>
      </c>
      <c r="E54" s="4">
        <v>759</v>
      </c>
      <c r="F54" s="4">
        <v>130730.36666668952</v>
      </c>
      <c r="G54" s="4">
        <f t="shared" si="26"/>
        <v>261707.36666668952</v>
      </c>
      <c r="H54" s="4">
        <v>301660</v>
      </c>
      <c r="I54" s="4">
        <v>0</v>
      </c>
      <c r="J54" s="4">
        <v>158281.86666677892</v>
      </c>
      <c r="K54" s="4">
        <f t="shared" si="27"/>
        <v>459941.86666677892</v>
      </c>
      <c r="L54" s="4">
        <f t="shared" si="28"/>
        <v>721649.23333346844</v>
      </c>
      <c r="M54" s="4">
        <v>37986</v>
      </c>
      <c r="N54" s="4">
        <v>79323</v>
      </c>
      <c r="O54" s="4">
        <v>377484</v>
      </c>
      <c r="P54" s="4">
        <v>263704</v>
      </c>
      <c r="Q54" s="4">
        <f t="shared" si="12"/>
        <v>720511</v>
      </c>
      <c r="R54" s="4">
        <v>24414.100000000086</v>
      </c>
      <c r="S54" s="4">
        <f t="shared" si="29"/>
        <v>1504560.3333334685</v>
      </c>
    </row>
    <row r="55" spans="1:19" ht="16.5" customHeight="1" x14ac:dyDescent="0.35">
      <c r="A55" s="19"/>
      <c r="B55" s="5" t="s">
        <v>17</v>
      </c>
      <c r="C55" s="6">
        <f t="shared" ref="C55:D55" si="30">SUM(C43:C54)</f>
        <v>68204</v>
      </c>
      <c r="D55" s="6">
        <f t="shared" si="30"/>
        <v>853842.75</v>
      </c>
      <c r="E55" s="6">
        <f t="shared" ref="E55:G55" si="31">SUM(E43:E54)</f>
        <v>3732060</v>
      </c>
      <c r="F55" s="6">
        <f t="shared" si="31"/>
        <v>4249458</v>
      </c>
      <c r="G55" s="6">
        <f t="shared" si="31"/>
        <v>8903564.75</v>
      </c>
      <c r="H55" s="6">
        <f t="shared" ref="H55:S55" si="32">SUM(H43:H54)</f>
        <v>6771120</v>
      </c>
      <c r="I55" s="6">
        <f t="shared" si="32"/>
        <v>297083.96666666656</v>
      </c>
      <c r="J55" s="6">
        <f t="shared" si="32"/>
        <v>1449409.6999999881</v>
      </c>
      <c r="K55" s="6">
        <f t="shared" ref="K55" si="33">SUM(K43:K54)</f>
        <v>8517613.6666666549</v>
      </c>
      <c r="L55" s="6">
        <f t="shared" si="32"/>
        <v>17421178.416666657</v>
      </c>
      <c r="M55" s="6">
        <f t="shared" si="32"/>
        <v>987464</v>
      </c>
      <c r="N55" s="6">
        <f t="shared" si="32"/>
        <v>3316899</v>
      </c>
      <c r="O55" s="6">
        <f t="shared" si="32"/>
        <v>4137168</v>
      </c>
      <c r="P55" s="6">
        <f t="shared" si="32"/>
        <v>3546822</v>
      </c>
      <c r="Q55" s="6">
        <f t="shared" si="32"/>
        <v>11000889</v>
      </c>
      <c r="R55" s="6">
        <f t="shared" si="32"/>
        <v>621790.71</v>
      </c>
      <c r="S55" s="6">
        <f t="shared" si="32"/>
        <v>30031322.126666654</v>
      </c>
    </row>
    <row r="56" spans="1:19" ht="16.5" customHeight="1" x14ac:dyDescent="0.35">
      <c r="A56" s="17">
        <v>2022</v>
      </c>
      <c r="B56" s="3" t="s">
        <v>5</v>
      </c>
      <c r="C56" s="4">
        <v>24531</v>
      </c>
      <c r="D56" s="4">
        <v>177419</v>
      </c>
      <c r="E56" s="4">
        <v>0</v>
      </c>
      <c r="F56" s="4">
        <v>325788</v>
      </c>
      <c r="G56" s="4">
        <f t="shared" ref="G56:G67" si="34">SUM(C56:F56)</f>
        <v>527738</v>
      </c>
      <c r="H56" s="4">
        <v>233580</v>
      </c>
      <c r="I56" s="4">
        <v>0</v>
      </c>
      <c r="J56" s="4">
        <v>0</v>
      </c>
      <c r="K56" s="4">
        <f t="shared" ref="K56:K67" si="35">SUM(H56:J56)</f>
        <v>233580</v>
      </c>
      <c r="L56" s="4">
        <f t="shared" ref="L56:L67" si="36">+G56+K56</f>
        <v>761318</v>
      </c>
      <c r="M56" s="4">
        <v>41205</v>
      </c>
      <c r="N56" s="4">
        <v>61382</v>
      </c>
      <c r="O56" s="4">
        <v>312103</v>
      </c>
      <c r="P56" s="4">
        <v>363311</v>
      </c>
      <c r="Q56" s="4">
        <f t="shared" ref="Q56:Q93" si="37">SUM(N56:P56)</f>
        <v>736796</v>
      </c>
      <c r="R56" s="4">
        <v>24094.499999999869</v>
      </c>
      <c r="S56" s="4">
        <f t="shared" ref="S56:S67" si="38">L56+M56+Q56+R56</f>
        <v>1563413.4999999998</v>
      </c>
    </row>
    <row r="57" spans="1:19" ht="16.5" customHeight="1" x14ac:dyDescent="0.35">
      <c r="A57" s="18"/>
      <c r="B57" s="3" t="s">
        <v>6</v>
      </c>
      <c r="C57" s="4">
        <v>16223</v>
      </c>
      <c r="D57" s="4">
        <v>86980</v>
      </c>
      <c r="E57" s="4">
        <v>0</v>
      </c>
      <c r="F57" s="4">
        <v>476673</v>
      </c>
      <c r="G57" s="4">
        <f t="shared" si="34"/>
        <v>579876</v>
      </c>
      <c r="H57" s="4">
        <v>0</v>
      </c>
      <c r="I57" s="4">
        <v>0</v>
      </c>
      <c r="J57" s="4">
        <v>186529</v>
      </c>
      <c r="K57" s="4">
        <f t="shared" si="35"/>
        <v>186529</v>
      </c>
      <c r="L57" s="4">
        <f t="shared" si="36"/>
        <v>766405</v>
      </c>
      <c r="M57" s="4">
        <v>45787</v>
      </c>
      <c r="N57" s="4">
        <v>70874</v>
      </c>
      <c r="O57" s="4">
        <v>304090</v>
      </c>
      <c r="P57" s="4">
        <v>317800</v>
      </c>
      <c r="Q57" s="4">
        <f t="shared" si="37"/>
        <v>692764</v>
      </c>
      <c r="R57" s="4">
        <v>33227.800000000003</v>
      </c>
      <c r="S57" s="4">
        <f t="shared" si="38"/>
        <v>1538183.8</v>
      </c>
    </row>
    <row r="58" spans="1:19" ht="16.5" customHeight="1" x14ac:dyDescent="0.35">
      <c r="A58" s="18"/>
      <c r="B58" s="3" t="s">
        <v>7</v>
      </c>
      <c r="C58" s="4">
        <v>11923.000000000175</v>
      </c>
      <c r="D58" s="4">
        <v>279792</v>
      </c>
      <c r="E58" s="4">
        <v>0</v>
      </c>
      <c r="F58" s="4">
        <v>477935.3666665554</v>
      </c>
      <c r="G58" s="4">
        <f t="shared" si="34"/>
        <v>769650.36666655564</v>
      </c>
      <c r="H58" s="4">
        <v>0</v>
      </c>
      <c r="I58" s="4">
        <v>0</v>
      </c>
      <c r="J58" s="4">
        <v>220097</v>
      </c>
      <c r="K58" s="4">
        <f t="shared" si="35"/>
        <v>220097</v>
      </c>
      <c r="L58" s="4">
        <f t="shared" si="36"/>
        <v>989747.36666655564</v>
      </c>
      <c r="M58" s="4">
        <v>59681</v>
      </c>
      <c r="N58" s="4">
        <v>135095</v>
      </c>
      <c r="O58" s="4">
        <v>364991</v>
      </c>
      <c r="P58" s="4">
        <v>254030</v>
      </c>
      <c r="Q58" s="4">
        <f t="shared" si="37"/>
        <v>754116</v>
      </c>
      <c r="R58" s="4">
        <v>23921.600000000035</v>
      </c>
      <c r="S58" s="4">
        <f t="shared" si="38"/>
        <v>1827465.9666665557</v>
      </c>
    </row>
    <row r="59" spans="1:19" ht="16.5" customHeight="1" x14ac:dyDescent="0.35">
      <c r="A59" s="18"/>
      <c r="B59" s="3" t="s">
        <v>8</v>
      </c>
      <c r="C59" s="4">
        <v>16924</v>
      </c>
      <c r="D59" s="4">
        <v>519112</v>
      </c>
      <c r="E59" s="4">
        <v>158003</v>
      </c>
      <c r="F59" s="4">
        <v>593547.30000010133</v>
      </c>
      <c r="G59" s="4">
        <f t="shared" si="34"/>
        <v>1287586.3000001013</v>
      </c>
      <c r="H59" s="4">
        <v>4288</v>
      </c>
      <c r="I59" s="4">
        <v>21590</v>
      </c>
      <c r="J59" s="4">
        <v>214354</v>
      </c>
      <c r="K59" s="4">
        <f t="shared" si="35"/>
        <v>240232</v>
      </c>
      <c r="L59" s="4">
        <f t="shared" si="36"/>
        <v>1527818.3000001013</v>
      </c>
      <c r="M59" s="4">
        <v>77667</v>
      </c>
      <c r="N59" s="4">
        <v>155225</v>
      </c>
      <c r="O59" s="4">
        <v>356779</v>
      </c>
      <c r="P59" s="4">
        <v>348026</v>
      </c>
      <c r="Q59" s="4">
        <f t="shared" si="37"/>
        <v>860030</v>
      </c>
      <c r="R59" s="4">
        <v>41757.700000000099</v>
      </c>
      <c r="S59" s="4">
        <f t="shared" si="38"/>
        <v>2507273.0000001015</v>
      </c>
    </row>
    <row r="60" spans="1:19" ht="16.5" customHeight="1" x14ac:dyDescent="0.35">
      <c r="A60" s="18"/>
      <c r="B60" s="3" t="s">
        <v>9</v>
      </c>
      <c r="C60" s="4">
        <v>16424</v>
      </c>
      <c r="D60" s="4">
        <v>241436</v>
      </c>
      <c r="E60" s="4">
        <v>500988</v>
      </c>
      <c r="F60" s="4">
        <v>690682.16527758958</v>
      </c>
      <c r="G60" s="4">
        <f t="shared" si="34"/>
        <v>1449530.1652775896</v>
      </c>
      <c r="H60" s="4">
        <v>186324</v>
      </c>
      <c r="I60" s="4">
        <v>42758</v>
      </c>
      <c r="J60" s="4">
        <v>310893</v>
      </c>
      <c r="K60" s="4">
        <f t="shared" si="35"/>
        <v>539975</v>
      </c>
      <c r="L60" s="4">
        <f t="shared" si="36"/>
        <v>1989505.1652775896</v>
      </c>
      <c r="M60" s="4">
        <v>118584</v>
      </c>
      <c r="N60" s="4">
        <v>336602</v>
      </c>
      <c r="O60" s="4">
        <v>357125</v>
      </c>
      <c r="P60" s="4">
        <v>434121</v>
      </c>
      <c r="Q60" s="4">
        <f t="shared" si="37"/>
        <v>1127848</v>
      </c>
      <c r="R60" s="4">
        <v>77725.100000000006</v>
      </c>
      <c r="S60" s="4">
        <f t="shared" si="38"/>
        <v>3313662.2652775897</v>
      </c>
    </row>
    <row r="61" spans="1:19" ht="16.5" customHeight="1" x14ac:dyDescent="0.35">
      <c r="A61" s="18"/>
      <c r="B61" s="3" t="s">
        <v>10</v>
      </c>
      <c r="C61" s="4">
        <v>6022</v>
      </c>
      <c r="D61" s="4">
        <v>64912</v>
      </c>
      <c r="E61" s="4">
        <v>411863</v>
      </c>
      <c r="F61" s="4">
        <v>345954.16805575369</v>
      </c>
      <c r="G61" s="4">
        <f t="shared" si="34"/>
        <v>828751.16805575369</v>
      </c>
      <c r="H61" s="4">
        <v>1030920</v>
      </c>
      <c r="I61" s="4">
        <v>115850</v>
      </c>
      <c r="J61" s="4">
        <v>423279</v>
      </c>
      <c r="K61" s="4">
        <f t="shared" si="35"/>
        <v>1570049</v>
      </c>
      <c r="L61" s="4">
        <f t="shared" si="36"/>
        <v>2398800.1680557537</v>
      </c>
      <c r="M61" s="4">
        <v>129417</v>
      </c>
      <c r="N61" s="4">
        <v>352173</v>
      </c>
      <c r="O61" s="4">
        <v>464442</v>
      </c>
      <c r="P61" s="4">
        <v>458641</v>
      </c>
      <c r="Q61" s="4">
        <f t="shared" si="37"/>
        <v>1275256</v>
      </c>
      <c r="R61" s="4">
        <v>97337.399999999951</v>
      </c>
      <c r="S61" s="4">
        <f t="shared" si="38"/>
        <v>3900810.5680557536</v>
      </c>
    </row>
    <row r="62" spans="1:19" ht="16.5" customHeight="1" x14ac:dyDescent="0.35">
      <c r="A62" s="18"/>
      <c r="B62" s="3" t="s">
        <v>11</v>
      </c>
      <c r="C62" s="4">
        <v>0</v>
      </c>
      <c r="D62" s="4">
        <v>40808</v>
      </c>
      <c r="E62" s="4">
        <v>549650</v>
      </c>
      <c r="F62" s="4">
        <v>23810</v>
      </c>
      <c r="G62" s="4">
        <f t="shared" si="34"/>
        <v>614268</v>
      </c>
      <c r="H62" s="4">
        <v>1241477</v>
      </c>
      <c r="I62" s="4">
        <v>209442</v>
      </c>
      <c r="J62" s="4">
        <v>440073</v>
      </c>
      <c r="K62" s="4">
        <f t="shared" si="35"/>
        <v>1890992</v>
      </c>
      <c r="L62" s="4">
        <f t="shared" si="36"/>
        <v>2505260</v>
      </c>
      <c r="M62" s="4">
        <v>155540</v>
      </c>
      <c r="N62" s="4">
        <v>362936</v>
      </c>
      <c r="O62" s="4">
        <v>536599</v>
      </c>
      <c r="P62" s="4">
        <v>457506</v>
      </c>
      <c r="Q62" s="4">
        <f t="shared" si="37"/>
        <v>1357041</v>
      </c>
      <c r="R62" s="4">
        <v>118087.9000000001</v>
      </c>
      <c r="S62" s="4">
        <f t="shared" si="38"/>
        <v>4135928.9</v>
      </c>
    </row>
    <row r="63" spans="1:19" ht="16.5" customHeight="1" x14ac:dyDescent="0.35">
      <c r="A63" s="18"/>
      <c r="B63" s="3" t="s">
        <v>12</v>
      </c>
      <c r="C63" s="4">
        <v>0</v>
      </c>
      <c r="D63" s="4">
        <v>53885</v>
      </c>
      <c r="E63" s="4">
        <v>269640</v>
      </c>
      <c r="F63" s="4">
        <v>15080</v>
      </c>
      <c r="G63" s="4">
        <f t="shared" si="34"/>
        <v>338605</v>
      </c>
      <c r="H63" s="4">
        <v>1413453</v>
      </c>
      <c r="I63" s="4">
        <v>298989</v>
      </c>
      <c r="J63" s="4">
        <v>439459</v>
      </c>
      <c r="K63" s="4">
        <f t="shared" si="35"/>
        <v>2151901</v>
      </c>
      <c r="L63" s="4">
        <f t="shared" si="36"/>
        <v>2490506</v>
      </c>
      <c r="M63" s="4">
        <v>153498</v>
      </c>
      <c r="N63" s="4">
        <v>362882</v>
      </c>
      <c r="O63" s="4">
        <v>540132</v>
      </c>
      <c r="P63" s="4">
        <v>502917</v>
      </c>
      <c r="Q63" s="4">
        <f t="shared" si="37"/>
        <v>1405931</v>
      </c>
      <c r="R63" s="4">
        <v>124048.69999999985</v>
      </c>
      <c r="S63" s="4">
        <f t="shared" si="38"/>
        <v>4173983.6999999997</v>
      </c>
    </row>
    <row r="64" spans="1:19" ht="16.5" customHeight="1" x14ac:dyDescent="0.35">
      <c r="A64" s="18"/>
      <c r="B64" s="3" t="s">
        <v>13</v>
      </c>
      <c r="C64" s="4">
        <v>0</v>
      </c>
      <c r="D64" s="4">
        <v>43332</v>
      </c>
      <c r="E64" s="4">
        <v>24775</v>
      </c>
      <c r="F64" s="4">
        <v>30419</v>
      </c>
      <c r="G64" s="4">
        <f t="shared" si="34"/>
        <v>98526</v>
      </c>
      <c r="H64" s="4">
        <v>1319567</v>
      </c>
      <c r="I64" s="4">
        <v>346233</v>
      </c>
      <c r="J64" s="4">
        <v>427416</v>
      </c>
      <c r="K64" s="4">
        <f t="shared" si="35"/>
        <v>2093216</v>
      </c>
      <c r="L64" s="4">
        <f t="shared" si="36"/>
        <v>2191742</v>
      </c>
      <c r="M64" s="4">
        <v>133936</v>
      </c>
      <c r="N64" s="4">
        <v>343956</v>
      </c>
      <c r="O64" s="4">
        <v>493798</v>
      </c>
      <c r="P64" s="4">
        <v>434559</v>
      </c>
      <c r="Q64" s="4">
        <f t="shared" si="37"/>
        <v>1272313</v>
      </c>
      <c r="R64" s="4">
        <v>85053.609000000142</v>
      </c>
      <c r="S64" s="4">
        <f t="shared" si="38"/>
        <v>3683044.6090000002</v>
      </c>
    </row>
    <row r="65" spans="1:19" ht="16.5" customHeight="1" x14ac:dyDescent="0.35">
      <c r="A65" s="18"/>
      <c r="B65" s="3" t="s">
        <v>14</v>
      </c>
      <c r="C65" s="4">
        <v>0</v>
      </c>
      <c r="D65" s="4">
        <v>116080</v>
      </c>
      <c r="E65" s="4">
        <v>165793</v>
      </c>
      <c r="F65" s="4">
        <v>621078</v>
      </c>
      <c r="G65" s="4">
        <f t="shared" si="34"/>
        <v>902951</v>
      </c>
      <c r="H65" s="4">
        <v>593035</v>
      </c>
      <c r="I65" s="4">
        <v>126980</v>
      </c>
      <c r="J65" s="4">
        <v>440373</v>
      </c>
      <c r="K65" s="4">
        <f t="shared" si="35"/>
        <v>1160388</v>
      </c>
      <c r="L65" s="4">
        <f t="shared" si="36"/>
        <v>2063339</v>
      </c>
      <c r="M65" s="4">
        <v>89934</v>
      </c>
      <c r="N65" s="4">
        <v>353621</v>
      </c>
      <c r="O65" s="4">
        <v>374230</v>
      </c>
      <c r="P65" s="4">
        <v>395388</v>
      </c>
      <c r="Q65" s="4">
        <f t="shared" si="37"/>
        <v>1123239</v>
      </c>
      <c r="R65" s="4">
        <v>57765.320999999909</v>
      </c>
      <c r="S65" s="4">
        <f t="shared" si="38"/>
        <v>3334277.321</v>
      </c>
    </row>
    <row r="66" spans="1:19" ht="16.5" customHeight="1" x14ac:dyDescent="0.35">
      <c r="A66" s="18"/>
      <c r="B66" s="3" t="s">
        <v>15</v>
      </c>
      <c r="C66" s="4">
        <v>0</v>
      </c>
      <c r="D66" s="4">
        <v>373268</v>
      </c>
      <c r="E66" s="4">
        <v>0</v>
      </c>
      <c r="F66" s="4">
        <v>447385</v>
      </c>
      <c r="G66" s="4">
        <f t="shared" si="34"/>
        <v>820653</v>
      </c>
      <c r="H66" s="4">
        <v>868791</v>
      </c>
      <c r="I66" s="4">
        <v>25018</v>
      </c>
      <c r="J66" s="4">
        <v>427145</v>
      </c>
      <c r="K66" s="4">
        <f t="shared" si="35"/>
        <v>1320954</v>
      </c>
      <c r="L66" s="4">
        <f t="shared" si="36"/>
        <v>2141607</v>
      </c>
      <c r="M66" s="4">
        <v>63362</v>
      </c>
      <c r="N66" s="4">
        <v>216555</v>
      </c>
      <c r="O66" s="4">
        <v>304759</v>
      </c>
      <c r="P66" s="4">
        <v>317975</v>
      </c>
      <c r="Q66" s="4">
        <f t="shared" si="37"/>
        <v>839289</v>
      </c>
      <c r="R66" s="4">
        <v>32154.288</v>
      </c>
      <c r="S66" s="4">
        <f t="shared" si="38"/>
        <v>3076412.2880000002</v>
      </c>
    </row>
    <row r="67" spans="1:19" ht="16.5" customHeight="1" x14ac:dyDescent="0.35">
      <c r="A67" s="18"/>
      <c r="B67" s="3" t="s">
        <v>16</v>
      </c>
      <c r="C67" s="4">
        <v>0</v>
      </c>
      <c r="D67" s="4">
        <v>898344</v>
      </c>
      <c r="E67" s="4">
        <v>0</v>
      </c>
      <c r="F67" s="4">
        <v>563706</v>
      </c>
      <c r="G67" s="4">
        <f t="shared" si="34"/>
        <v>1462050</v>
      </c>
      <c r="H67" s="4">
        <v>988810</v>
      </c>
      <c r="I67" s="4">
        <v>0</v>
      </c>
      <c r="J67" s="4">
        <v>440450</v>
      </c>
      <c r="K67" s="4">
        <f t="shared" si="35"/>
        <v>1429260</v>
      </c>
      <c r="L67" s="4">
        <f t="shared" si="36"/>
        <v>2891310</v>
      </c>
      <c r="M67" s="4">
        <v>68810</v>
      </c>
      <c r="N67" s="4">
        <v>206168</v>
      </c>
      <c r="O67" s="4">
        <v>263778</v>
      </c>
      <c r="P67" s="4">
        <v>325017</v>
      </c>
      <c r="Q67" s="4">
        <f t="shared" si="37"/>
        <v>794963</v>
      </c>
      <c r="R67" s="4">
        <v>28163.812000000107</v>
      </c>
      <c r="S67" s="4">
        <f t="shared" si="38"/>
        <v>3783246.8119999999</v>
      </c>
    </row>
    <row r="68" spans="1:19" ht="16.5" customHeight="1" x14ac:dyDescent="0.35">
      <c r="A68" s="19"/>
      <c r="B68" s="5" t="s">
        <v>17</v>
      </c>
      <c r="C68" s="6">
        <f t="shared" ref="C68:D68" si="39">SUM(C56:C67)</f>
        <v>92047.000000000175</v>
      </c>
      <c r="D68" s="6">
        <f t="shared" si="39"/>
        <v>2895368</v>
      </c>
      <c r="E68" s="6">
        <f t="shared" ref="E68:G68" si="40">SUM(E56:E67)</f>
        <v>2080712</v>
      </c>
      <c r="F68" s="6">
        <f t="shared" si="40"/>
        <v>4612058</v>
      </c>
      <c r="G68" s="6">
        <f t="shared" si="40"/>
        <v>9680185</v>
      </c>
      <c r="H68" s="6">
        <f t="shared" ref="H68:S68" si="41">SUM(H56:H67)</f>
        <v>7880245</v>
      </c>
      <c r="I68" s="6">
        <f t="shared" si="41"/>
        <v>1186860</v>
      </c>
      <c r="J68" s="6">
        <f t="shared" si="41"/>
        <v>3970068</v>
      </c>
      <c r="K68" s="6">
        <f t="shared" ref="K68" si="42">SUM(K56:K67)</f>
        <v>13037173</v>
      </c>
      <c r="L68" s="6">
        <f t="shared" si="41"/>
        <v>22717358</v>
      </c>
      <c r="M68" s="6">
        <f t="shared" si="41"/>
        <v>1137421</v>
      </c>
      <c r="N68" s="6">
        <f t="shared" si="41"/>
        <v>2957469</v>
      </c>
      <c r="O68" s="6">
        <f t="shared" si="41"/>
        <v>4672826</v>
      </c>
      <c r="P68" s="6">
        <f t="shared" si="41"/>
        <v>4609291</v>
      </c>
      <c r="Q68" s="6">
        <f t="shared" si="41"/>
        <v>12239586</v>
      </c>
      <c r="R68" s="6">
        <f t="shared" si="41"/>
        <v>743337.73000000021</v>
      </c>
      <c r="S68" s="6">
        <f t="shared" si="41"/>
        <v>36837702.729999997</v>
      </c>
    </row>
    <row r="69" spans="1:19" ht="16.5" customHeight="1" x14ac:dyDescent="0.35">
      <c r="A69" s="17">
        <v>2023</v>
      </c>
      <c r="B69" s="3" t="s">
        <v>5</v>
      </c>
      <c r="C69" s="4">
        <v>0</v>
      </c>
      <c r="D69" s="4">
        <v>386460</v>
      </c>
      <c r="E69" s="4">
        <v>176226</v>
      </c>
      <c r="F69" s="4">
        <v>601748.23333333433</v>
      </c>
      <c r="G69" s="4">
        <f t="shared" ref="G69:G80" si="43">SUM(C69:F69)</f>
        <v>1164434.2333333343</v>
      </c>
      <c r="H69" s="4">
        <v>317945</v>
      </c>
      <c r="I69" s="4">
        <v>330249</v>
      </c>
      <c r="J69" s="4">
        <v>437941</v>
      </c>
      <c r="K69" s="4">
        <f t="shared" ref="K69:K93" si="44">SUM(H69:J69)</f>
        <v>1086135</v>
      </c>
      <c r="L69" s="4">
        <f t="shared" ref="L69:L93" si="45">+G69+K69</f>
        <v>2250569.2333333343</v>
      </c>
      <c r="M69" s="4">
        <v>69736</v>
      </c>
      <c r="N69" s="4">
        <v>208165</v>
      </c>
      <c r="O69" s="4">
        <v>261003</v>
      </c>
      <c r="P69" s="4">
        <v>331477</v>
      </c>
      <c r="Q69" s="4">
        <f t="shared" si="37"/>
        <v>800645</v>
      </c>
      <c r="R69" s="4">
        <v>30077</v>
      </c>
      <c r="S69" s="4">
        <f t="shared" ref="S69:S93" si="46">L69+M69+Q69+R69</f>
        <v>3151027.2333333343</v>
      </c>
    </row>
    <row r="70" spans="1:19" ht="16.5" customHeight="1" x14ac:dyDescent="0.35">
      <c r="A70" s="18"/>
      <c r="B70" s="3" t="s">
        <v>6</v>
      </c>
      <c r="C70" s="4">
        <v>0</v>
      </c>
      <c r="D70" s="4">
        <v>1412900</v>
      </c>
      <c r="E70" s="4">
        <v>0</v>
      </c>
      <c r="F70" s="4">
        <v>393089</v>
      </c>
      <c r="G70" s="4">
        <f t="shared" si="43"/>
        <v>1805989</v>
      </c>
      <c r="H70" s="4">
        <v>18578</v>
      </c>
      <c r="I70" s="4">
        <v>128636</v>
      </c>
      <c r="J70" s="4">
        <v>389922</v>
      </c>
      <c r="K70" s="4">
        <f t="shared" si="44"/>
        <v>537136</v>
      </c>
      <c r="L70" s="4">
        <f t="shared" si="45"/>
        <v>2343125</v>
      </c>
      <c r="M70" s="4">
        <v>62200</v>
      </c>
      <c r="N70" s="4">
        <v>221910</v>
      </c>
      <c r="O70" s="4">
        <v>255548</v>
      </c>
      <c r="P70" s="4">
        <v>241524</v>
      </c>
      <c r="Q70" s="4">
        <f t="shared" si="37"/>
        <v>718982</v>
      </c>
      <c r="R70" s="4">
        <v>27120</v>
      </c>
      <c r="S70" s="4">
        <f t="shared" si="46"/>
        <v>3151427</v>
      </c>
    </row>
    <row r="71" spans="1:19" ht="16.5" customHeight="1" x14ac:dyDescent="0.35">
      <c r="A71" s="18"/>
      <c r="B71" s="3" t="s">
        <v>7</v>
      </c>
      <c r="C71" s="4">
        <v>8158</v>
      </c>
      <c r="D71" s="4">
        <v>1780584</v>
      </c>
      <c r="E71" s="4">
        <v>0</v>
      </c>
      <c r="F71" s="4">
        <v>412117</v>
      </c>
      <c r="G71" s="4">
        <f t="shared" si="43"/>
        <v>2200859</v>
      </c>
      <c r="H71" s="4">
        <v>148171</v>
      </c>
      <c r="I71" s="4">
        <v>53473</v>
      </c>
      <c r="J71" s="4">
        <v>0</v>
      </c>
      <c r="K71" s="4">
        <f t="shared" si="44"/>
        <v>201644</v>
      </c>
      <c r="L71" s="4">
        <f t="shared" si="45"/>
        <v>2402503</v>
      </c>
      <c r="M71" s="4">
        <v>71946</v>
      </c>
      <c r="N71" s="4">
        <v>230305</v>
      </c>
      <c r="O71" s="4">
        <v>303854</v>
      </c>
      <c r="P71" s="4">
        <v>308944</v>
      </c>
      <c r="Q71" s="4">
        <f t="shared" si="37"/>
        <v>843103</v>
      </c>
      <c r="R71" s="4">
        <v>36317</v>
      </c>
      <c r="S71" s="4">
        <f t="shared" si="46"/>
        <v>3353869</v>
      </c>
    </row>
    <row r="72" spans="1:19" ht="16.5" customHeight="1" x14ac:dyDescent="0.35">
      <c r="A72" s="18"/>
      <c r="B72" s="3" t="s">
        <v>8</v>
      </c>
      <c r="C72" s="4">
        <v>21222</v>
      </c>
      <c r="D72" s="4">
        <v>210168</v>
      </c>
      <c r="E72" s="4">
        <v>0</v>
      </c>
      <c r="F72" s="4">
        <v>622181</v>
      </c>
      <c r="G72" s="4">
        <f t="shared" si="43"/>
        <v>853571</v>
      </c>
      <c r="H72" s="4">
        <v>405896</v>
      </c>
      <c r="I72" s="4">
        <v>92433</v>
      </c>
      <c r="J72" s="4">
        <v>190740</v>
      </c>
      <c r="K72" s="4">
        <f t="shared" si="44"/>
        <v>689069</v>
      </c>
      <c r="L72" s="4">
        <f t="shared" si="45"/>
        <v>1542640</v>
      </c>
      <c r="M72" s="4">
        <v>95708</v>
      </c>
      <c r="N72" s="4">
        <v>321374</v>
      </c>
      <c r="O72" s="4">
        <v>425525</v>
      </c>
      <c r="P72" s="4">
        <v>318975</v>
      </c>
      <c r="Q72" s="4">
        <f t="shared" si="37"/>
        <v>1065874</v>
      </c>
      <c r="R72" s="4">
        <v>63784.475000000006</v>
      </c>
      <c r="S72" s="4">
        <f t="shared" si="46"/>
        <v>2768006.4750000001</v>
      </c>
    </row>
    <row r="73" spans="1:19" ht="16.5" customHeight="1" x14ac:dyDescent="0.35">
      <c r="A73" s="18"/>
      <c r="B73" s="3" t="s">
        <v>9</v>
      </c>
      <c r="C73" s="4">
        <v>11378</v>
      </c>
      <c r="D73" s="4">
        <v>91720</v>
      </c>
      <c r="E73" s="4">
        <v>299890</v>
      </c>
      <c r="F73" s="4">
        <v>642466</v>
      </c>
      <c r="G73" s="4">
        <f t="shared" si="43"/>
        <v>1045454</v>
      </c>
      <c r="H73" s="4">
        <v>796917</v>
      </c>
      <c r="I73" s="4">
        <v>102782</v>
      </c>
      <c r="J73" s="4">
        <v>216869</v>
      </c>
      <c r="K73" s="4">
        <v>116973</v>
      </c>
      <c r="L73" s="4">
        <f t="shared" si="45"/>
        <v>1162427</v>
      </c>
      <c r="M73" s="4">
        <v>116973</v>
      </c>
      <c r="N73" s="4">
        <v>356020</v>
      </c>
      <c r="O73" s="4">
        <v>469546</v>
      </c>
      <c r="P73" s="4">
        <v>358112</v>
      </c>
      <c r="Q73" s="4">
        <f t="shared" si="37"/>
        <v>1183678</v>
      </c>
      <c r="R73" s="4">
        <v>86784.648999999947</v>
      </c>
      <c r="S73" s="4">
        <f t="shared" si="46"/>
        <v>2549862.6489999997</v>
      </c>
    </row>
    <row r="74" spans="1:19" ht="16.5" customHeight="1" x14ac:dyDescent="0.35">
      <c r="A74" s="18"/>
      <c r="B74" s="3" t="s">
        <v>10</v>
      </c>
      <c r="C74" s="4">
        <v>7952</v>
      </c>
      <c r="D74" s="4">
        <v>76314</v>
      </c>
      <c r="E74" s="4">
        <v>628005</v>
      </c>
      <c r="F74" s="4">
        <v>521592</v>
      </c>
      <c r="G74" s="4">
        <f t="shared" si="43"/>
        <v>1233863</v>
      </c>
      <c r="H74" s="4">
        <v>776456</v>
      </c>
      <c r="I74" s="4">
        <v>144748</v>
      </c>
      <c r="J74" s="4">
        <v>299152</v>
      </c>
      <c r="K74" s="4">
        <v>124493</v>
      </c>
      <c r="L74" s="4">
        <f t="shared" si="45"/>
        <v>1358356</v>
      </c>
      <c r="M74" s="4">
        <v>124493</v>
      </c>
      <c r="N74" s="4">
        <v>323509</v>
      </c>
      <c r="O74" s="4">
        <v>477806</v>
      </c>
      <c r="P74" s="4">
        <v>424233</v>
      </c>
      <c r="Q74" s="4">
        <f t="shared" si="37"/>
        <v>1225548</v>
      </c>
      <c r="R74" s="4">
        <v>97817.78000000013</v>
      </c>
      <c r="S74" s="4">
        <f t="shared" si="46"/>
        <v>2806214.7800000003</v>
      </c>
    </row>
    <row r="75" spans="1:19" ht="16.5" customHeight="1" x14ac:dyDescent="0.35">
      <c r="A75" s="18"/>
      <c r="B75" s="3" t="s">
        <v>11</v>
      </c>
      <c r="C75" s="4">
        <v>653</v>
      </c>
      <c r="D75" s="4">
        <v>24270</v>
      </c>
      <c r="E75" s="4">
        <v>929517</v>
      </c>
      <c r="F75" s="4">
        <v>18301</v>
      </c>
      <c r="G75" s="4">
        <f t="shared" si="43"/>
        <v>972741</v>
      </c>
      <c r="H75" s="4">
        <v>1215191</v>
      </c>
      <c r="I75" s="4">
        <v>198891</v>
      </c>
      <c r="J75" s="4">
        <v>437549</v>
      </c>
      <c r="K75" s="4"/>
      <c r="L75" s="4">
        <f t="shared" si="45"/>
        <v>972741</v>
      </c>
      <c r="M75" s="4">
        <v>151550</v>
      </c>
      <c r="N75" s="4">
        <v>355324</v>
      </c>
      <c r="O75" s="4">
        <v>536537</v>
      </c>
      <c r="P75" s="4">
        <v>500280</v>
      </c>
      <c r="Q75" s="4">
        <f t="shared" si="37"/>
        <v>1392141</v>
      </c>
      <c r="R75" s="4">
        <v>121042.40099999979</v>
      </c>
      <c r="S75" s="4">
        <f t="shared" si="46"/>
        <v>2637474.4009999996</v>
      </c>
    </row>
    <row r="76" spans="1:19" ht="16.5" customHeight="1" x14ac:dyDescent="0.35">
      <c r="A76" s="18"/>
      <c r="B76" s="3" t="s">
        <v>12</v>
      </c>
      <c r="C76" s="4">
        <v>0</v>
      </c>
      <c r="D76" s="4">
        <v>13605</v>
      </c>
      <c r="E76" s="4">
        <v>741972</v>
      </c>
      <c r="F76" s="4">
        <v>17725</v>
      </c>
      <c r="G76" s="4">
        <f t="shared" si="43"/>
        <v>773302</v>
      </c>
      <c r="H76" s="4">
        <v>1210889</v>
      </c>
      <c r="I76" s="4">
        <v>246594</v>
      </c>
      <c r="J76" s="4">
        <v>439134</v>
      </c>
      <c r="K76" s="4">
        <f t="shared" si="44"/>
        <v>1896617</v>
      </c>
      <c r="L76" s="4">
        <f t="shared" si="45"/>
        <v>2669919</v>
      </c>
      <c r="M76" s="4">
        <v>165499</v>
      </c>
      <c r="N76" s="4">
        <v>362760</v>
      </c>
      <c r="O76" s="4">
        <v>532996</v>
      </c>
      <c r="P76" s="4">
        <v>510503</v>
      </c>
      <c r="Q76" s="4">
        <f t="shared" si="37"/>
        <v>1406259</v>
      </c>
      <c r="R76" s="4">
        <v>121464.13300000006</v>
      </c>
      <c r="S76" s="4">
        <f t="shared" si="46"/>
        <v>4363141.1330000004</v>
      </c>
    </row>
    <row r="77" spans="1:19" ht="16.5" customHeight="1" x14ac:dyDescent="0.35">
      <c r="A77" s="18"/>
      <c r="B77" s="3" t="s">
        <v>13</v>
      </c>
      <c r="C77" s="4">
        <v>0</v>
      </c>
      <c r="D77" s="4">
        <v>131487</v>
      </c>
      <c r="E77" s="4">
        <v>205756</v>
      </c>
      <c r="F77" s="4">
        <v>81541</v>
      </c>
      <c r="G77" s="4">
        <f t="shared" si="43"/>
        <v>418784</v>
      </c>
      <c r="H77" s="4">
        <v>990744</v>
      </c>
      <c r="I77" s="4">
        <v>227385</v>
      </c>
      <c r="J77" s="4">
        <v>422707</v>
      </c>
      <c r="K77" s="4">
        <f t="shared" si="44"/>
        <v>1640836</v>
      </c>
      <c r="L77" s="4">
        <f t="shared" si="45"/>
        <v>2059620</v>
      </c>
      <c r="M77" s="4">
        <v>149269</v>
      </c>
      <c r="N77" s="4">
        <v>327514</v>
      </c>
      <c r="O77" s="4">
        <v>511342</v>
      </c>
      <c r="P77" s="4">
        <v>399654</v>
      </c>
      <c r="Q77" s="4">
        <f t="shared" si="37"/>
        <v>1238510</v>
      </c>
      <c r="R77" s="4">
        <v>75567.837000000058</v>
      </c>
      <c r="S77" s="4">
        <f t="shared" si="46"/>
        <v>3522966.8370000003</v>
      </c>
    </row>
    <row r="78" spans="1:19" ht="16.5" customHeight="1" x14ac:dyDescent="0.35">
      <c r="A78" s="18"/>
      <c r="B78" s="3" t="s">
        <v>14</v>
      </c>
      <c r="C78" s="4">
        <v>0</v>
      </c>
      <c r="D78" s="4">
        <v>159863</v>
      </c>
      <c r="E78" s="4">
        <v>34127</v>
      </c>
      <c r="F78" s="4">
        <v>198196</v>
      </c>
      <c r="G78" s="4">
        <f t="shared" si="43"/>
        <v>392186</v>
      </c>
      <c r="H78" s="4">
        <v>820299</v>
      </c>
      <c r="I78" s="4">
        <v>151467</v>
      </c>
      <c r="J78" s="4">
        <v>441574</v>
      </c>
      <c r="K78" s="4">
        <f t="shared" si="44"/>
        <v>1413340</v>
      </c>
      <c r="L78" s="4">
        <f t="shared" si="45"/>
        <v>1805526</v>
      </c>
      <c r="M78" s="4">
        <v>118065</v>
      </c>
      <c r="N78" s="4">
        <v>311786</v>
      </c>
      <c r="O78" s="4">
        <v>506349</v>
      </c>
      <c r="P78" s="4">
        <v>388166</v>
      </c>
      <c r="Q78" s="4">
        <f t="shared" si="37"/>
        <v>1206301</v>
      </c>
      <c r="R78" s="4">
        <v>67154.941000000166</v>
      </c>
      <c r="S78" s="4">
        <f t="shared" si="46"/>
        <v>3197046.9410000001</v>
      </c>
    </row>
    <row r="79" spans="1:19" ht="16.5" customHeight="1" x14ac:dyDescent="0.35">
      <c r="A79" s="18"/>
      <c r="B79" s="3" t="s">
        <v>15</v>
      </c>
      <c r="C79" s="4">
        <v>0</v>
      </c>
      <c r="D79" s="4">
        <v>74621</v>
      </c>
      <c r="E79" s="4">
        <v>4285</v>
      </c>
      <c r="F79" s="4">
        <v>126321</v>
      </c>
      <c r="G79" s="4">
        <f t="shared" si="43"/>
        <v>205227</v>
      </c>
      <c r="H79" s="4">
        <v>632807</v>
      </c>
      <c r="I79" s="4">
        <v>64139</v>
      </c>
      <c r="J79" s="4">
        <v>308517</v>
      </c>
      <c r="K79" s="4">
        <f t="shared" si="44"/>
        <v>1005463</v>
      </c>
      <c r="L79" s="4">
        <f t="shared" si="45"/>
        <v>1210690</v>
      </c>
      <c r="M79" s="4">
        <v>79077</v>
      </c>
      <c r="N79" s="4">
        <v>312876</v>
      </c>
      <c r="O79" s="4">
        <v>348065</v>
      </c>
      <c r="P79" s="4">
        <v>309621</v>
      </c>
      <c r="Q79" s="4">
        <f t="shared" si="37"/>
        <v>970562</v>
      </c>
      <c r="R79" s="4">
        <v>41262.818999999872</v>
      </c>
      <c r="S79" s="4">
        <f t="shared" si="46"/>
        <v>2301591.8189999997</v>
      </c>
    </row>
    <row r="80" spans="1:19" ht="16.5" customHeight="1" x14ac:dyDescent="0.35">
      <c r="A80" s="18"/>
      <c r="B80" s="3" t="s">
        <v>16</v>
      </c>
      <c r="C80" s="4">
        <v>0</v>
      </c>
      <c r="D80" s="4">
        <v>55052</v>
      </c>
      <c r="E80" s="4">
        <v>122115</v>
      </c>
      <c r="F80" s="4">
        <v>157806</v>
      </c>
      <c r="G80" s="4">
        <f t="shared" si="43"/>
        <v>334973</v>
      </c>
      <c r="H80" s="4">
        <v>293616</v>
      </c>
      <c r="I80" s="4">
        <v>78375</v>
      </c>
      <c r="J80" s="4">
        <v>217597</v>
      </c>
      <c r="K80" s="4">
        <f t="shared" si="44"/>
        <v>589588</v>
      </c>
      <c r="L80" s="4">
        <f t="shared" si="45"/>
        <v>924561</v>
      </c>
      <c r="M80" s="4">
        <v>76345</v>
      </c>
      <c r="N80" s="4">
        <v>275482</v>
      </c>
      <c r="O80" s="4">
        <v>281730</v>
      </c>
      <c r="P80" s="4">
        <v>324910</v>
      </c>
      <c r="Q80" s="4">
        <f t="shared" si="37"/>
        <v>882122</v>
      </c>
      <c r="R80" s="4">
        <v>32918.891000000149</v>
      </c>
      <c r="S80" s="4">
        <f t="shared" si="46"/>
        <v>1915946.8910000001</v>
      </c>
    </row>
    <row r="81" spans="1:19" ht="16.5" customHeight="1" x14ac:dyDescent="0.35">
      <c r="A81" s="18"/>
      <c r="B81" s="5" t="s">
        <v>17</v>
      </c>
      <c r="C81" s="6">
        <f t="shared" ref="C81:D81" si="47">SUM(C69:C80)</f>
        <v>49363</v>
      </c>
      <c r="D81" s="6">
        <f t="shared" si="47"/>
        <v>4417044</v>
      </c>
      <c r="E81" s="6">
        <f t="shared" ref="E81:G81" si="48">SUM(E69:E80)</f>
        <v>3141893</v>
      </c>
      <c r="F81" s="6">
        <f t="shared" si="48"/>
        <v>3793083.2333333343</v>
      </c>
      <c r="G81" s="6">
        <f t="shared" si="48"/>
        <v>11401383.233333334</v>
      </c>
      <c r="H81" s="6">
        <f t="shared" ref="H81:R81" si="49">SUM(H69:H80)</f>
        <v>7627509</v>
      </c>
      <c r="I81" s="6">
        <f t="shared" si="49"/>
        <v>1819172</v>
      </c>
      <c r="J81" s="6">
        <f t="shared" si="49"/>
        <v>3801702</v>
      </c>
      <c r="K81" s="6">
        <f t="shared" ref="K81" si="50">SUM(K69:K80)</f>
        <v>9301294</v>
      </c>
      <c r="L81" s="6">
        <f t="shared" si="49"/>
        <v>20702677.233333334</v>
      </c>
      <c r="M81" s="6">
        <f t="shared" si="49"/>
        <v>1280861</v>
      </c>
      <c r="N81" s="6">
        <f t="shared" si="49"/>
        <v>3607025</v>
      </c>
      <c r="O81" s="6">
        <f t="shared" si="49"/>
        <v>4910301</v>
      </c>
      <c r="P81" s="6">
        <f t="shared" si="49"/>
        <v>4416399</v>
      </c>
      <c r="Q81" s="6">
        <f t="shared" si="49"/>
        <v>12933725</v>
      </c>
      <c r="R81" s="6">
        <f t="shared" si="49"/>
        <v>801311.92600000033</v>
      </c>
      <c r="S81" s="6">
        <f>SUM(S69:S80)</f>
        <v>35718575.159333341</v>
      </c>
    </row>
    <row r="82" spans="1:19" x14ac:dyDescent="0.35">
      <c r="A82" s="17">
        <v>2024</v>
      </c>
      <c r="B82" s="3" t="s">
        <v>5</v>
      </c>
      <c r="C82" s="4">
        <v>0</v>
      </c>
      <c r="D82" s="4">
        <v>489112</v>
      </c>
      <c r="E82" s="4">
        <v>164883</v>
      </c>
      <c r="F82" s="4">
        <v>214428</v>
      </c>
      <c r="G82" s="4">
        <f>SUM(C82:F82)</f>
        <v>868423</v>
      </c>
      <c r="H82" s="4">
        <v>123454</v>
      </c>
      <c r="I82" s="4">
        <v>48958</v>
      </c>
      <c r="J82" s="4">
        <v>421158</v>
      </c>
      <c r="K82" s="4">
        <f t="shared" si="44"/>
        <v>593570</v>
      </c>
      <c r="L82" s="4">
        <f t="shared" si="45"/>
        <v>1461993</v>
      </c>
      <c r="M82" s="4">
        <v>62390</v>
      </c>
      <c r="N82" s="4">
        <v>141916</v>
      </c>
      <c r="O82" s="4">
        <v>375309</v>
      </c>
      <c r="P82" s="4">
        <v>325425</v>
      </c>
      <c r="Q82" s="4">
        <f t="shared" si="37"/>
        <v>842650</v>
      </c>
      <c r="R82" s="4">
        <v>32480.746000000188</v>
      </c>
      <c r="S82" s="4">
        <f t="shared" si="46"/>
        <v>2399513.7460000003</v>
      </c>
    </row>
    <row r="83" spans="1:19" x14ac:dyDescent="0.35">
      <c r="A83" s="18"/>
      <c r="B83" s="3" t="s">
        <v>6</v>
      </c>
      <c r="C83" s="4">
        <v>0</v>
      </c>
      <c r="D83" s="4">
        <v>171404</v>
      </c>
      <c r="E83" s="4">
        <v>373439</v>
      </c>
      <c r="F83" s="4">
        <v>197464</v>
      </c>
      <c r="G83" s="4">
        <f t="shared" ref="G83:G93" si="51">SUM(C83:F83)</f>
        <v>742307</v>
      </c>
      <c r="H83" s="4">
        <v>661536</v>
      </c>
      <c r="I83" s="4">
        <v>76372</v>
      </c>
      <c r="J83" s="4">
        <v>161162</v>
      </c>
      <c r="K83" s="4">
        <f t="shared" si="44"/>
        <v>899070</v>
      </c>
      <c r="L83" s="4">
        <f t="shared" si="45"/>
        <v>1641377</v>
      </c>
      <c r="M83" s="4">
        <v>73330</v>
      </c>
      <c r="N83" s="4">
        <v>195722</v>
      </c>
      <c r="O83" s="4">
        <v>297660</v>
      </c>
      <c r="P83" s="4">
        <v>299358</v>
      </c>
      <c r="Q83" s="4">
        <f t="shared" si="37"/>
        <v>792740</v>
      </c>
      <c r="R83" s="4">
        <v>36578.0799999999</v>
      </c>
      <c r="S83" s="4">
        <f t="shared" si="46"/>
        <v>2544025.08</v>
      </c>
    </row>
    <row r="84" spans="1:19" x14ac:dyDescent="0.35">
      <c r="A84" s="18"/>
      <c r="B84" s="3" t="s">
        <v>7</v>
      </c>
      <c r="C84" s="4">
        <v>0</v>
      </c>
      <c r="D84" s="4">
        <v>929816</v>
      </c>
      <c r="E84" s="4">
        <v>155069</v>
      </c>
      <c r="F84" s="4">
        <v>43920</v>
      </c>
      <c r="G84" s="4">
        <f t="shared" si="51"/>
        <v>1128805</v>
      </c>
      <c r="H84" s="4">
        <v>836867</v>
      </c>
      <c r="I84" s="4">
        <v>136978</v>
      </c>
      <c r="J84" s="4">
        <v>146522</v>
      </c>
      <c r="K84" s="4">
        <f t="shared" si="44"/>
        <v>1120367</v>
      </c>
      <c r="L84" s="4">
        <f t="shared" si="45"/>
        <v>2249172</v>
      </c>
      <c r="M84" s="4">
        <v>80680</v>
      </c>
      <c r="N84" s="4">
        <v>298078</v>
      </c>
      <c r="O84" s="4">
        <v>294345</v>
      </c>
      <c r="P84" s="4">
        <v>244529</v>
      </c>
      <c r="Q84" s="4">
        <f t="shared" si="37"/>
        <v>836952</v>
      </c>
      <c r="R84" s="4">
        <v>53057.646000000212</v>
      </c>
      <c r="S84" s="4">
        <f t="shared" si="46"/>
        <v>3219861.6460000002</v>
      </c>
    </row>
    <row r="85" spans="1:19" x14ac:dyDescent="0.35">
      <c r="A85" s="18"/>
      <c r="B85" s="3" t="s">
        <v>8</v>
      </c>
      <c r="C85" s="4">
        <v>0</v>
      </c>
      <c r="D85" s="4">
        <v>131336</v>
      </c>
      <c r="E85" s="4">
        <v>512487</v>
      </c>
      <c r="F85" s="4">
        <v>45426</v>
      </c>
      <c r="G85" s="4">
        <f t="shared" si="51"/>
        <v>689249</v>
      </c>
      <c r="H85" s="4">
        <v>1002443</v>
      </c>
      <c r="I85" s="4">
        <v>159738</v>
      </c>
      <c r="J85" s="4">
        <v>373404</v>
      </c>
      <c r="K85" s="4">
        <f t="shared" si="44"/>
        <v>1535585</v>
      </c>
      <c r="L85" s="4">
        <f t="shared" si="45"/>
        <v>2224834</v>
      </c>
      <c r="M85" s="4">
        <v>100200</v>
      </c>
      <c r="N85" s="4">
        <v>308976</v>
      </c>
      <c r="O85" s="4">
        <v>364670</v>
      </c>
      <c r="P85" s="4">
        <v>348084</v>
      </c>
      <c r="Q85" s="4">
        <f t="shared" si="37"/>
        <v>1021730</v>
      </c>
      <c r="R85" s="4">
        <v>65565.970000000118</v>
      </c>
      <c r="S85" s="4">
        <f t="shared" si="46"/>
        <v>3412329.97</v>
      </c>
    </row>
    <row r="86" spans="1:19" x14ac:dyDescent="0.35">
      <c r="A86" s="18"/>
      <c r="B86" s="3" t="s">
        <v>9</v>
      </c>
      <c r="C86" s="4">
        <v>0</v>
      </c>
      <c r="D86" s="4">
        <v>140591</v>
      </c>
      <c r="E86" s="4">
        <v>445035</v>
      </c>
      <c r="F86" s="4">
        <v>572014</v>
      </c>
      <c r="G86" s="4">
        <f t="shared" si="51"/>
        <v>1157640</v>
      </c>
      <c r="H86" s="4">
        <v>770618</v>
      </c>
      <c r="I86" s="4">
        <v>171511</v>
      </c>
      <c r="J86" s="4">
        <v>438862</v>
      </c>
      <c r="K86" s="4">
        <f t="shared" si="44"/>
        <v>1380991</v>
      </c>
      <c r="L86" s="4">
        <f t="shared" si="45"/>
        <v>2538631</v>
      </c>
      <c r="M86" s="4">
        <v>133070</v>
      </c>
      <c r="N86" s="4">
        <v>370540</v>
      </c>
      <c r="O86" s="4">
        <v>466864</v>
      </c>
      <c r="P86" s="4">
        <v>382314</v>
      </c>
      <c r="Q86" s="4">
        <f t="shared" si="37"/>
        <v>1219718</v>
      </c>
      <c r="R86" s="4">
        <v>92976.749999999854</v>
      </c>
      <c r="S86" s="4">
        <f t="shared" si="46"/>
        <v>3984395.75</v>
      </c>
    </row>
    <row r="87" spans="1:19" x14ac:dyDescent="0.35">
      <c r="A87" s="18"/>
      <c r="B87" s="3" t="s">
        <v>10</v>
      </c>
      <c r="C87" s="4">
        <v>0</v>
      </c>
      <c r="D87" s="4">
        <v>18337</v>
      </c>
      <c r="E87" s="4">
        <v>682918</v>
      </c>
      <c r="F87" s="4">
        <v>180033</v>
      </c>
      <c r="G87" s="4">
        <f t="shared" si="51"/>
        <v>881288</v>
      </c>
      <c r="H87" s="4">
        <v>1268280</v>
      </c>
      <c r="I87" s="4">
        <v>221660</v>
      </c>
      <c r="J87" s="4">
        <v>423068</v>
      </c>
      <c r="K87" s="4">
        <f t="shared" si="44"/>
        <v>1913008</v>
      </c>
      <c r="L87" s="4">
        <f t="shared" si="45"/>
        <v>2794296</v>
      </c>
      <c r="M87" s="4">
        <v>135884</v>
      </c>
      <c r="N87" s="4">
        <v>367470</v>
      </c>
      <c r="O87" s="4">
        <v>498471</v>
      </c>
      <c r="P87" s="4">
        <v>429148</v>
      </c>
      <c r="Q87" s="4">
        <f t="shared" si="37"/>
        <v>1295089</v>
      </c>
      <c r="R87" s="4">
        <v>113131.31000000006</v>
      </c>
      <c r="S87" s="4">
        <f t="shared" si="46"/>
        <v>4338400.3100000005</v>
      </c>
    </row>
    <row r="88" spans="1:19" x14ac:dyDescent="0.35">
      <c r="A88" s="18"/>
      <c r="B88" s="3" t="s">
        <v>11</v>
      </c>
      <c r="C88" s="4">
        <v>0</v>
      </c>
      <c r="D88" s="4">
        <v>60595</v>
      </c>
      <c r="E88" s="4">
        <v>668636</v>
      </c>
      <c r="F88" s="4">
        <v>46561</v>
      </c>
      <c r="G88" s="4">
        <f t="shared" si="51"/>
        <v>775792</v>
      </c>
      <c r="H88" s="4">
        <v>1470425</v>
      </c>
      <c r="I88" s="4">
        <v>273959</v>
      </c>
      <c r="J88" s="4">
        <v>430549</v>
      </c>
      <c r="K88" s="4">
        <f t="shared" si="44"/>
        <v>2174933</v>
      </c>
      <c r="L88" s="4">
        <f t="shared" si="45"/>
        <v>2950725</v>
      </c>
      <c r="M88" s="4">
        <v>137745</v>
      </c>
      <c r="N88" s="4">
        <v>396504</v>
      </c>
      <c r="O88" s="4">
        <v>538470</v>
      </c>
      <c r="P88" s="4">
        <v>496794</v>
      </c>
      <c r="Q88" s="4">
        <f t="shared" si="37"/>
        <v>1431768</v>
      </c>
      <c r="R88" s="4">
        <v>126807.72699999964</v>
      </c>
      <c r="S88" s="4">
        <f t="shared" si="46"/>
        <v>4647045.727</v>
      </c>
    </row>
    <row r="89" spans="1:19" x14ac:dyDescent="0.35">
      <c r="A89" s="18"/>
      <c r="B89" s="3" t="s">
        <v>12</v>
      </c>
      <c r="C89" s="4">
        <v>0</v>
      </c>
      <c r="D89" s="4">
        <v>98567</v>
      </c>
      <c r="E89" s="4">
        <v>699830</v>
      </c>
      <c r="F89" s="4">
        <v>45930</v>
      </c>
      <c r="G89" s="4">
        <f t="shared" si="51"/>
        <v>844327</v>
      </c>
      <c r="H89" s="4">
        <v>1465870</v>
      </c>
      <c r="I89" s="4">
        <v>307313</v>
      </c>
      <c r="J89" s="4">
        <v>428677</v>
      </c>
      <c r="K89" s="4">
        <f t="shared" si="44"/>
        <v>2201860</v>
      </c>
      <c r="L89" s="4">
        <f t="shared" si="45"/>
        <v>3046187</v>
      </c>
      <c r="M89" s="4">
        <v>138537</v>
      </c>
      <c r="N89" s="4">
        <v>397235</v>
      </c>
      <c r="O89" s="4">
        <v>550486</v>
      </c>
      <c r="P89" s="4">
        <v>502972</v>
      </c>
      <c r="Q89" s="4">
        <f t="shared" si="37"/>
        <v>1450693</v>
      </c>
      <c r="R89" s="4">
        <v>131923.93000000002</v>
      </c>
      <c r="S89" s="4">
        <f t="shared" si="46"/>
        <v>4767340.93</v>
      </c>
    </row>
    <row r="90" spans="1:19" x14ac:dyDescent="0.35">
      <c r="A90" s="18"/>
      <c r="B90" s="3" t="s">
        <v>13</v>
      </c>
      <c r="C90" s="4">
        <v>0</v>
      </c>
      <c r="D90" s="4">
        <v>259654</v>
      </c>
      <c r="E90" s="4">
        <v>633573</v>
      </c>
      <c r="F90" s="4">
        <v>43898</v>
      </c>
      <c r="G90" s="4">
        <f t="shared" si="51"/>
        <v>937125</v>
      </c>
      <c r="H90" s="4">
        <v>1409980</v>
      </c>
      <c r="I90" s="4">
        <v>236791</v>
      </c>
      <c r="J90" s="4">
        <v>412479</v>
      </c>
      <c r="K90" s="4">
        <f t="shared" si="44"/>
        <v>2059250</v>
      </c>
      <c r="L90" s="4">
        <f t="shared" si="45"/>
        <v>2996375</v>
      </c>
      <c r="M90" s="4">
        <v>111426</v>
      </c>
      <c r="N90" s="4">
        <v>380221</v>
      </c>
      <c r="O90" s="4">
        <v>530742</v>
      </c>
      <c r="P90" s="4">
        <v>396870</v>
      </c>
      <c r="Q90" s="4">
        <f t="shared" si="37"/>
        <v>1307833</v>
      </c>
      <c r="R90" s="4">
        <v>98781.893000000098</v>
      </c>
      <c r="S90" s="4">
        <f t="shared" si="46"/>
        <v>4514415.8930000002</v>
      </c>
    </row>
    <row r="91" spans="1:19" x14ac:dyDescent="0.35">
      <c r="A91" s="18"/>
      <c r="B91" s="3" t="s">
        <v>14</v>
      </c>
      <c r="C91" s="4">
        <v>0</v>
      </c>
      <c r="D91" s="4">
        <v>118347</v>
      </c>
      <c r="E91" s="4">
        <v>604186</v>
      </c>
      <c r="F91" s="4">
        <v>75623</v>
      </c>
      <c r="G91" s="4">
        <f t="shared" si="51"/>
        <v>798156</v>
      </c>
      <c r="H91" s="4">
        <v>1414241</v>
      </c>
      <c r="I91" s="4">
        <v>214145</v>
      </c>
      <c r="J91" s="4">
        <v>436847</v>
      </c>
      <c r="K91" s="4">
        <f t="shared" si="44"/>
        <v>2065233</v>
      </c>
      <c r="L91" s="4">
        <f t="shared" si="45"/>
        <v>2863389</v>
      </c>
      <c r="M91" s="4">
        <v>101786</v>
      </c>
      <c r="N91" s="4">
        <v>380952</v>
      </c>
      <c r="O91" s="4">
        <v>513789</v>
      </c>
      <c r="P91" s="4">
        <v>351096</v>
      </c>
      <c r="Q91" s="4">
        <f t="shared" si="37"/>
        <v>1245837</v>
      </c>
      <c r="R91" s="4">
        <v>78167</v>
      </c>
      <c r="S91" s="4">
        <f t="shared" si="46"/>
        <v>4289179</v>
      </c>
    </row>
    <row r="92" spans="1:19" x14ac:dyDescent="0.35">
      <c r="A92" s="18"/>
      <c r="B92" s="3" t="s">
        <v>15</v>
      </c>
      <c r="C92" s="4">
        <v>8356</v>
      </c>
      <c r="D92" s="4">
        <v>1249328</v>
      </c>
      <c r="E92" s="4">
        <v>18405</v>
      </c>
      <c r="F92" s="4">
        <v>103901</v>
      </c>
      <c r="G92" s="4">
        <f t="shared" si="51"/>
        <v>1379990</v>
      </c>
      <c r="H92" s="4">
        <v>670012</v>
      </c>
      <c r="I92" s="4">
        <v>47758</v>
      </c>
      <c r="J92" s="4">
        <v>353179.60000000149</v>
      </c>
      <c r="K92" s="4">
        <f t="shared" si="44"/>
        <v>1070949.6000000015</v>
      </c>
      <c r="L92" s="4">
        <f t="shared" si="45"/>
        <v>2450939.6000000015</v>
      </c>
      <c r="M92" s="4">
        <v>64820</v>
      </c>
      <c r="N92" s="4">
        <v>342887</v>
      </c>
      <c r="O92" s="4">
        <v>320653</v>
      </c>
      <c r="P92" s="4">
        <v>258480</v>
      </c>
      <c r="Q92" s="4">
        <f t="shared" si="37"/>
        <v>922020</v>
      </c>
      <c r="R92" s="4">
        <v>44755</v>
      </c>
      <c r="S92" s="4">
        <f t="shared" si="46"/>
        <v>3482534.6000000015</v>
      </c>
    </row>
    <row r="93" spans="1:19" x14ac:dyDescent="0.35">
      <c r="A93" s="18"/>
      <c r="B93" s="3" t="s">
        <v>16</v>
      </c>
      <c r="C93" s="4">
        <v>14009</v>
      </c>
      <c r="D93" s="4">
        <v>362456</v>
      </c>
      <c r="E93" s="4">
        <v>32948</v>
      </c>
      <c r="F93" s="4">
        <v>498349</v>
      </c>
      <c r="G93" s="4">
        <f t="shared" si="51"/>
        <v>907762</v>
      </c>
      <c r="H93" s="4">
        <v>172672</v>
      </c>
      <c r="I93" s="4">
        <v>33602</v>
      </c>
      <c r="J93" s="4">
        <v>402185</v>
      </c>
      <c r="K93" s="4">
        <f t="shared" si="44"/>
        <v>608459</v>
      </c>
      <c r="L93" s="4">
        <f t="shared" si="45"/>
        <v>1516221</v>
      </c>
      <c r="M93" s="4">
        <v>72587</v>
      </c>
      <c r="N93" s="4">
        <v>326696</v>
      </c>
      <c r="O93" s="4">
        <v>223637</v>
      </c>
      <c r="P93" s="4">
        <v>291729</v>
      </c>
      <c r="Q93" s="4">
        <f t="shared" si="37"/>
        <v>842062</v>
      </c>
      <c r="R93" s="4">
        <v>38563</v>
      </c>
      <c r="S93" s="4">
        <f t="shared" si="46"/>
        <v>2469433</v>
      </c>
    </row>
    <row r="94" spans="1:19" x14ac:dyDescent="0.35">
      <c r="A94" s="19"/>
      <c r="B94" s="5" t="s">
        <v>17</v>
      </c>
      <c r="C94" s="6">
        <f>SUM(C82:C93)</f>
        <v>22365</v>
      </c>
      <c r="D94" s="6">
        <f t="shared" ref="D94:F94" si="52">SUM(D82:D93)</f>
        <v>4029543</v>
      </c>
      <c r="E94" s="6">
        <f t="shared" si="52"/>
        <v>4991409</v>
      </c>
      <c r="F94" s="6">
        <f t="shared" si="52"/>
        <v>2067547</v>
      </c>
      <c r="G94" s="6">
        <f t="shared" ref="G94" si="53">SUM(G82:G93)</f>
        <v>11110864</v>
      </c>
      <c r="H94" s="6">
        <f t="shared" ref="H94:R94" si="54">SUM(H82:H93)</f>
        <v>11266398</v>
      </c>
      <c r="I94" s="6">
        <f t="shared" si="54"/>
        <v>1928785</v>
      </c>
      <c r="J94" s="6">
        <f t="shared" si="54"/>
        <v>4428092.6000000015</v>
      </c>
      <c r="K94" s="6">
        <f t="shared" si="54"/>
        <v>17623275.600000001</v>
      </c>
      <c r="L94" s="6">
        <f t="shared" si="54"/>
        <v>28734139.600000001</v>
      </c>
      <c r="M94" s="6">
        <f t="shared" si="54"/>
        <v>1212455</v>
      </c>
      <c r="N94" s="6">
        <f t="shared" si="54"/>
        <v>3907197</v>
      </c>
      <c r="O94" s="6">
        <f t="shared" si="54"/>
        <v>4975096</v>
      </c>
      <c r="P94" s="6">
        <f t="shared" si="54"/>
        <v>4326799</v>
      </c>
      <c r="Q94" s="6">
        <f t="shared" si="54"/>
        <v>13209092</v>
      </c>
      <c r="R94" s="6">
        <f t="shared" si="54"/>
        <v>912789.05200000014</v>
      </c>
      <c r="S94" s="6">
        <f>SUM(S82:S93)</f>
        <v>44068475.652000003</v>
      </c>
    </row>
  </sheetData>
  <autoFilter ref="A3:S81" xr:uid="{96F2EACE-11F6-4F91-86D6-D7D95D8C058C}"/>
  <mergeCells count="9">
    <mergeCell ref="A82:A94"/>
    <mergeCell ref="A56:A68"/>
    <mergeCell ref="A69:A81"/>
    <mergeCell ref="N2:Q2"/>
    <mergeCell ref="C2:L2"/>
    <mergeCell ref="A4:A16"/>
    <mergeCell ref="A17:A29"/>
    <mergeCell ref="A30:A42"/>
    <mergeCell ref="A43:A55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Biel Serra Riutort</cp:lastModifiedBy>
  <cp:lastPrinted>2025-02-19T14:12:22Z</cp:lastPrinted>
  <dcterms:created xsi:type="dcterms:W3CDTF">2023-06-09T09:57:32Z</dcterms:created>
  <dcterms:modified xsi:type="dcterms:W3CDTF">2025-02-19T14:27:48Z</dcterms:modified>
</cp:coreProperties>
</file>